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625" windowHeight="5670" tabRatio="669" activeTab="0"/>
  </bookViews>
  <sheets>
    <sheet name="Enoncé" sheetId="1" r:id="rId1"/>
    <sheet name="Corrigé" sheetId="2" state="hidden" r:id="rId2"/>
    <sheet name="Q3 &amp; Q4_Corrigé" sheetId="3" state="hidden" r:id="rId3"/>
  </sheets>
  <definedNames>
    <definedName name="_xlnm.Print_Area" localSheetId="1">'Corrigé'!$A$1:$N$126</definedName>
    <definedName name="_xlnm.Print_Area" localSheetId="0">'Enoncé'!$B$1:$O$126</definedName>
    <definedName name="_xlnm.Print_Area" localSheetId="2">'Q3 &amp; Q4_Corrigé'!$A$1:$J$41</definedName>
  </definedNames>
  <calcPr fullCalcOnLoad="1"/>
</workbook>
</file>

<file path=xl/sharedStrings.xml><?xml version="1.0" encoding="utf-8"?>
<sst xmlns="http://schemas.openxmlformats.org/spreadsheetml/2006/main" count="188" uniqueCount="94">
  <si>
    <t>jours</t>
  </si>
  <si>
    <t>Coût de passation d'une comde</t>
  </si>
  <si>
    <t>CL</t>
  </si>
  <si>
    <t>D</t>
  </si>
  <si>
    <t>P</t>
  </si>
  <si>
    <t>q*</t>
  </si>
  <si>
    <t>2*CL*D</t>
  </si>
  <si>
    <t>P*T</t>
  </si>
  <si>
    <t xml:space="preserve">q* =    </t>
  </si>
  <si>
    <t>n=</t>
  </si>
  <si>
    <t>Coût possession stock</t>
  </si>
  <si>
    <t>Coût total</t>
  </si>
  <si>
    <t>Coût passation comde</t>
  </si>
  <si>
    <t>Demande annuelle</t>
  </si>
  <si>
    <t>Enoncé</t>
  </si>
  <si>
    <t>Les demandes annuelles de ce composant sont de:</t>
  </si>
  <si>
    <t>et sont particulièrement stables depuis plusieurs années.</t>
  </si>
  <si>
    <t>unités / an</t>
  </si>
  <si>
    <t xml:space="preserve"> €  / unité</t>
  </si>
  <si>
    <t>€ / commande</t>
  </si>
  <si>
    <t xml:space="preserve">Le prix d'achat est de : </t>
  </si>
  <si>
    <t>L'entreprise DETECH décide d' acheter un composant particulier  d'après la méthode du lot écoomique (modèle de WILSON)</t>
  </si>
  <si>
    <t>Questions</t>
  </si>
  <si>
    <t xml:space="preserve">         Par conséquent, quel est le nombre optimal de commandes / an ?</t>
  </si>
  <si>
    <t>1/  Quelle est la quantité économique d'approvisionnement ?</t>
  </si>
  <si>
    <t xml:space="preserve">Le coût de passation de commande est de : </t>
  </si>
  <si>
    <t>Formule de WILSON pour détermination de la quantité (ou lot) économique</t>
  </si>
  <si>
    <t>avec</t>
  </si>
  <si>
    <t>T</t>
  </si>
  <si>
    <t>Taux de possession</t>
  </si>
  <si>
    <t>Prix d'achat</t>
  </si>
  <si>
    <t xml:space="preserve">Une étude faite par le service Comptabilité a définit que le taux moyen de possession des stocks était de : </t>
  </si>
  <si>
    <t>Ce taux sera appliqué à cet article particulier</t>
  </si>
  <si>
    <t xml:space="preserve">       Quelle conclusion en tirez-vous ?</t>
  </si>
  <si>
    <t>n, le nombre optimal de commandes</t>
  </si>
  <si>
    <t>lot ou quantité économique</t>
  </si>
  <si>
    <t>Détermination du lot économique</t>
  </si>
  <si>
    <t>Détermination du coût total optimal</t>
  </si>
  <si>
    <t>Il est l'addition:</t>
  </si>
  <si>
    <t>= Nb de commandes * coût de passation d'une commande</t>
  </si>
  <si>
    <t>* du coût total de possession du stock</t>
  </si>
  <si>
    <t>La consommation étant dit régulière, le stock moyen est la quantité de chaque commande  / 2</t>
  </si>
  <si>
    <t>En effet, le stock évolue idéalement ainsi :</t>
  </si>
  <si>
    <t>* du coût total de passation des commandes,</t>
  </si>
  <si>
    <t>Question 4   Correction</t>
  </si>
  <si>
    <t>Pour un coût de passation de commande de 260 € / commande</t>
  </si>
  <si>
    <t xml:space="preserve">et avec les autres données de l'énoncé, </t>
  </si>
  <si>
    <t>nous avons 6 commandes de chacune 67 pièces</t>
  </si>
  <si>
    <t>soit une commande tous les 2 mois ou 60 jours</t>
  </si>
  <si>
    <t>Pendant le délai de réapprovisionnement donné de 18 jours, la consommation est de 400 / 360 * 18 = 20 composants</t>
  </si>
  <si>
    <t>On déclenchera donc la commande sur atteinte du seuil d'alerte de 20 composants en stocks.</t>
  </si>
  <si>
    <t>A la date de réception de la commande, le stock sera totalement consommé</t>
  </si>
  <si>
    <t>Délai réappro 18 jours</t>
  </si>
  <si>
    <t>Seuil alerte 12 composants</t>
  </si>
  <si>
    <t>Le point à étudier est quand passer la commande pour se retrouver dans le schéma idéal décrit ci-dessous ?</t>
  </si>
  <si>
    <t xml:space="preserve">      Citez les hypothéses et paramètres de calcul qui font que ce modèle reste très théorique.</t>
  </si>
  <si>
    <t>Cela revient à la méthode dite "périodicité fixe et quantité fixe"</t>
  </si>
  <si>
    <t>b/  Le principe de prendre en compte le coût de passation d'une commande est aussi bien loin de la pratique</t>
  </si>
  <si>
    <t>* Il est très délicat à calculer</t>
  </si>
  <si>
    <t xml:space="preserve">a/ L'hypothèse fondamentale est celle d'une consommation régulière et de commandes de quantités fixes. </t>
  </si>
  <si>
    <t>Les articles concernés par cette méthode sont ceux de la classe C c'est-à-dire ceux qui présentent peu de valeur et peu de risque.</t>
  </si>
  <si>
    <t>Par souci d'efficacité, l'entreprise ne va pas mettre en œuvre une méthodologie  élaborée pour ce type d'article.</t>
  </si>
  <si>
    <t>* Il est rarement significatif au regard des autres enjeux de l'approvisionnement</t>
  </si>
  <si>
    <t>NB de commandes</t>
  </si>
  <si>
    <t>Retrouvez graphiquement vos résultats en renseignant le tableau ci-dessous</t>
  </si>
  <si>
    <t>La quantité économique est ..</t>
  </si>
  <si>
    <t>Le nombre de commande optimal est ..</t>
  </si>
  <si>
    <t>On détermine successivement:</t>
  </si>
  <si>
    <t>= Stock moyen* T * P</t>
  </si>
  <si>
    <t>Le coût total optimal est ..</t>
  </si>
  <si>
    <t>Si le coût de passation de commande et 100€, la quantité économique devient ..</t>
  </si>
  <si>
    <t>Pour un coût de passation de commande de 100 €, le nombre de commande optimal est ..</t>
  </si>
  <si>
    <t>Date</t>
  </si>
  <si>
    <t>à renseigner en début de TD</t>
  </si>
  <si>
    <t>Nom1, prénom1</t>
  </si>
  <si>
    <t>Nom2, prénom2</t>
  </si>
  <si>
    <t>Quantité commandée</t>
  </si>
  <si>
    <t xml:space="preserve">          Calculer le coût total du stock optimal</t>
  </si>
  <si>
    <t>2/   Que deviennent ces résultats si le coût de passation de commande est 100 € / commande ?</t>
  </si>
  <si>
    <t>Le coût total optimal devient ..</t>
  </si>
  <si>
    <t xml:space="preserve">Coût de passation de commande: </t>
  </si>
  <si>
    <t xml:space="preserve">Nous en concluons que </t>
  </si>
  <si>
    <t>Seuil alerte</t>
  </si>
  <si>
    <t>Le modèle de WILSON est basé sur les hypothèses suivantes qui le restent très thèorique :</t>
  </si>
  <si>
    <t>La tactique d'approvisionnement est basé sur ..</t>
  </si>
  <si>
    <t xml:space="preserve">         Détermination du lot économique par le modèle de WILSON, analyse critique</t>
  </si>
  <si>
    <t xml:space="preserve">3/                     Le délai de réapprovisionnement est de : </t>
  </si>
  <si>
    <t xml:space="preserve">         Déterminer la tactique optimale de gestion de l'approvisionnement pour un minimum de stock mais sans rupture d'approvisionnement.</t>
  </si>
  <si>
    <t>3/  Déterminer la tactique optimale de gestion de l'approvisionnemlent pour un minimum de stock mais sans rupture d'approvisionnement.</t>
  </si>
  <si>
    <t>4/    A votre avis, pourquoi cette méthode et-elle très rarement appliquée dans la pratique ?</t>
  </si>
  <si>
    <t>Nb de commandes / an</t>
  </si>
  <si>
    <t>La tactique d'approvisionnement est basée sur ..</t>
  </si>
  <si>
    <t>Nb de commandes / an:</t>
  </si>
  <si>
    <t xml:space="preserve">Date: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</si>
</sst>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\€_-;\-* #,##0\ \€_-;_-* &quot;-&quot;\ \€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\ &quot;€&quot;"/>
    <numFmt numFmtId="176" formatCode="#,##0\ \€"/>
  </numFmts>
  <fonts count="44">
    <font>
      <sz val="10"/>
      <name val="Tahom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 inden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 quotePrefix="1">
      <alignment/>
    </xf>
    <xf numFmtId="0" fontId="43" fillId="0" borderId="0" xfId="0" applyFont="1" applyAlignment="1">
      <alignment horizontal="center"/>
    </xf>
    <xf numFmtId="9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 quotePrefix="1">
      <alignment/>
    </xf>
    <xf numFmtId="0" fontId="20" fillId="34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right"/>
    </xf>
    <xf numFmtId="0" fontId="2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0" fillId="35" borderId="15" xfId="0" applyFill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20" fillId="35" borderId="13" xfId="0" applyFont="1" applyFill="1" applyBorder="1" applyAlignment="1">
      <alignment/>
    </xf>
    <xf numFmtId="0" fontId="20" fillId="36" borderId="13" xfId="0" applyFont="1" applyFill="1" applyBorder="1" applyAlignment="1">
      <alignment/>
    </xf>
    <xf numFmtId="0" fontId="0" fillId="36" borderId="15" xfId="0" applyFill="1" applyBorder="1" applyAlignment="1">
      <alignment horizontal="right"/>
    </xf>
    <xf numFmtId="0" fontId="20" fillId="37" borderId="16" xfId="0" applyFont="1" applyFill="1" applyBorder="1" applyAlignment="1">
      <alignment/>
    </xf>
    <xf numFmtId="0" fontId="0" fillId="37" borderId="18" xfId="0" applyFill="1" applyBorder="1" applyAlignment="1">
      <alignment horizontal="right"/>
    </xf>
    <xf numFmtId="42" fontId="20" fillId="0" borderId="0" xfId="0" applyNumberFormat="1" applyFont="1" applyAlignment="1">
      <alignment/>
    </xf>
    <xf numFmtId="0" fontId="0" fillId="0" borderId="0" xfId="0" applyAlignment="1">
      <alignment vertical="top"/>
    </xf>
    <xf numFmtId="0" fontId="20" fillId="34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3" fillId="38" borderId="0" xfId="0" applyFont="1" applyFill="1" applyAlignment="1">
      <alignment/>
    </xf>
    <xf numFmtId="0" fontId="20" fillId="38" borderId="22" xfId="0" applyFont="1" applyFill="1" applyBorder="1" applyAlignment="1">
      <alignment/>
    </xf>
    <xf numFmtId="0" fontId="20" fillId="38" borderId="23" xfId="0" applyFont="1" applyFill="1" applyBorder="1" applyAlignment="1">
      <alignment/>
    </xf>
    <xf numFmtId="14" fontId="28" fillId="38" borderId="2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8" fillId="38" borderId="23" xfId="0" applyFont="1" applyFill="1" applyBorder="1" applyAlignment="1" applyProtection="1">
      <alignment/>
      <protection locked="0"/>
    </xf>
    <xf numFmtId="0" fontId="28" fillId="39" borderId="10" xfId="0" applyFont="1" applyFill="1" applyBorder="1" applyAlignment="1" applyProtection="1">
      <alignment/>
      <protection locked="0"/>
    </xf>
    <xf numFmtId="0" fontId="28" fillId="39" borderId="11" xfId="0" applyFont="1" applyFill="1" applyBorder="1" applyAlignment="1" applyProtection="1">
      <alignment/>
      <protection locked="0"/>
    </xf>
    <xf numFmtId="0" fontId="28" fillId="39" borderId="12" xfId="0" applyFont="1" applyFill="1" applyBorder="1" applyAlignment="1" applyProtection="1">
      <alignment/>
      <protection locked="0"/>
    </xf>
    <xf numFmtId="0" fontId="28" fillId="39" borderId="13" xfId="0" applyFont="1" applyFill="1" applyBorder="1" applyAlignment="1" applyProtection="1">
      <alignment/>
      <protection locked="0"/>
    </xf>
    <xf numFmtId="0" fontId="28" fillId="39" borderId="14" xfId="0" applyFont="1" applyFill="1" applyBorder="1" applyAlignment="1" applyProtection="1">
      <alignment/>
      <protection locked="0"/>
    </xf>
    <xf numFmtId="0" fontId="28" fillId="39" borderId="15" xfId="0" applyFont="1" applyFill="1" applyBorder="1" applyAlignment="1" applyProtection="1">
      <alignment/>
      <protection locked="0"/>
    </xf>
    <xf numFmtId="0" fontId="28" fillId="39" borderId="16" xfId="0" applyFont="1" applyFill="1" applyBorder="1" applyAlignment="1" applyProtection="1">
      <alignment/>
      <protection locked="0"/>
    </xf>
    <xf numFmtId="0" fontId="28" fillId="39" borderId="17" xfId="0" applyFont="1" applyFill="1" applyBorder="1" applyAlignment="1" applyProtection="1">
      <alignment/>
      <protection locked="0"/>
    </xf>
    <xf numFmtId="0" fontId="28" fillId="39" borderId="18" xfId="0" applyFont="1" applyFill="1" applyBorder="1" applyAlignment="1" applyProtection="1">
      <alignment/>
      <protection locked="0"/>
    </xf>
    <xf numFmtId="0" fontId="28" fillId="39" borderId="24" xfId="0" applyFont="1" applyFill="1" applyBorder="1" applyAlignment="1" applyProtection="1">
      <alignment vertical="top"/>
      <protection locked="0"/>
    </xf>
    <xf numFmtId="0" fontId="20" fillId="39" borderId="25" xfId="0" applyFont="1" applyFill="1" applyBorder="1" applyAlignment="1" applyProtection="1">
      <alignment vertical="top"/>
      <protection locked="0"/>
    </xf>
    <xf numFmtId="0" fontId="20" fillId="39" borderId="26" xfId="0" applyFont="1" applyFill="1" applyBorder="1" applyAlignment="1" applyProtection="1">
      <alignment vertical="top"/>
      <protection locked="0"/>
    </xf>
    <xf numFmtId="0" fontId="28" fillId="39" borderId="24" xfId="0" applyFont="1" applyFill="1" applyBorder="1" applyAlignment="1" applyProtection="1">
      <alignment vertical="top" wrapText="1"/>
      <protection locked="0"/>
    </xf>
    <xf numFmtId="0" fontId="20" fillId="39" borderId="25" xfId="0" applyFont="1" applyFill="1" applyBorder="1" applyAlignment="1" applyProtection="1">
      <alignment vertical="top" wrapText="1"/>
      <protection locked="0"/>
    </xf>
    <xf numFmtId="0" fontId="20" fillId="39" borderId="26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8" fillId="39" borderId="25" xfId="0" applyFont="1" applyFill="1" applyBorder="1" applyAlignment="1" applyProtection="1">
      <alignment vertical="top"/>
      <protection locked="0"/>
    </xf>
    <xf numFmtId="0" fontId="28" fillId="39" borderId="26" xfId="0" applyFont="1" applyFill="1" applyBorder="1" applyAlignment="1" applyProtection="1">
      <alignment vertical="top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wrapText="1"/>
    </xf>
    <xf numFmtId="0" fontId="28" fillId="39" borderId="24" xfId="0" applyFont="1" applyFill="1" applyBorder="1" applyAlignment="1">
      <alignment vertical="top" wrapText="1"/>
    </xf>
    <xf numFmtId="0" fontId="20" fillId="39" borderId="25" xfId="0" applyFont="1" applyFill="1" applyBorder="1" applyAlignment="1">
      <alignment vertical="top" wrapText="1"/>
    </xf>
    <xf numFmtId="0" fontId="20" fillId="39" borderId="26" xfId="0" applyFont="1" applyFill="1" applyBorder="1" applyAlignment="1">
      <alignment vertical="top" wrapText="1"/>
    </xf>
    <xf numFmtId="0" fontId="28" fillId="39" borderId="24" xfId="0" applyFont="1" applyFill="1" applyBorder="1" applyAlignment="1">
      <alignment vertical="top"/>
    </xf>
    <xf numFmtId="0" fontId="28" fillId="39" borderId="25" xfId="0" applyFont="1" applyFill="1" applyBorder="1" applyAlignment="1">
      <alignment vertical="top"/>
    </xf>
    <xf numFmtId="0" fontId="28" fillId="39" borderId="26" xfId="0" applyFont="1" applyFill="1" applyBorder="1" applyAlignment="1">
      <alignment vertical="top"/>
    </xf>
    <xf numFmtId="0" fontId="20" fillId="39" borderId="25" xfId="0" applyFont="1" applyFill="1" applyBorder="1" applyAlignment="1">
      <alignment vertical="top"/>
    </xf>
    <xf numFmtId="0" fontId="20" fillId="39" borderId="26" xfId="0" applyFont="1" applyFill="1" applyBorder="1" applyAlignment="1">
      <alignment vertical="top"/>
    </xf>
    <xf numFmtId="0" fontId="21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4"/>
          <c:w val="0.888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Enoncé!$C$57</c:f>
              <c:strCache>
                <c:ptCount val="1"/>
                <c:pt idx="0">
                  <c:v>Coût passation comde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Enoncé!$D$57:$O$57</c:f>
              <c:numCache/>
            </c:numRef>
          </c:yVal>
          <c:smooth val="0"/>
        </c:ser>
        <c:ser>
          <c:idx val="1"/>
          <c:order val="1"/>
          <c:tx>
            <c:strRef>
              <c:f>Enoncé!$C$58</c:f>
              <c:strCache>
                <c:ptCount val="1"/>
                <c:pt idx="0">
                  <c:v>Coût possession stock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Enoncé!$D$58:$O$58</c:f>
              <c:numCache/>
            </c:numRef>
          </c:yVal>
          <c:smooth val="0"/>
        </c:ser>
        <c:ser>
          <c:idx val="2"/>
          <c:order val="2"/>
          <c:tx>
            <c:strRef>
              <c:f>Enoncé!$C$59</c:f>
              <c:strCache>
                <c:ptCount val="1"/>
                <c:pt idx="0">
                  <c:v>Coût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Enoncé!$D$59:$O$59</c:f>
              <c:numCache/>
            </c:numRef>
          </c:yVal>
          <c:smooth val="0"/>
        </c:ser>
        <c:axId val="30993395"/>
        <c:axId val="10505100"/>
      </c:scatterChart>
      <c:valAx>
        <c:axId val="30993395"/>
        <c:scaling>
          <c:orientation val="minMax"/>
          <c:max val="40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5100"/>
        <c:crosses val="autoZero"/>
        <c:crossBetween val="midCat"/>
        <c:dispUnits/>
        <c:majorUnit val="100"/>
        <c:minorUnit val="20"/>
      </c:val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65"/>
          <c:y val="0.0565"/>
          <c:w val="0.21925"/>
          <c:h val="0.251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-0.00825"/>
          <c:w val="0.88575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Enoncé!$C$88</c:f>
              <c:strCache>
                <c:ptCount val="1"/>
                <c:pt idx="0">
                  <c:v>Coût passation comde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Enoncé!$D$88:$O$88</c:f>
              <c:numCache/>
            </c:numRef>
          </c:yVal>
          <c:smooth val="0"/>
        </c:ser>
        <c:ser>
          <c:idx val="1"/>
          <c:order val="1"/>
          <c:tx>
            <c:strRef>
              <c:f>Enoncé!$C$89</c:f>
              <c:strCache>
                <c:ptCount val="1"/>
                <c:pt idx="0">
                  <c:v>Coût possession stock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Enoncé!$D$89:$O$89</c:f>
              <c:numCache/>
            </c:numRef>
          </c:yVal>
          <c:smooth val="0"/>
        </c:ser>
        <c:ser>
          <c:idx val="2"/>
          <c:order val="2"/>
          <c:tx>
            <c:strRef>
              <c:f>Enoncé!$C$90</c:f>
              <c:strCache>
                <c:ptCount val="1"/>
                <c:pt idx="0">
                  <c:v>Coût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Enoncé!$D$56:$O$56</c:f>
              <c:numCache/>
            </c:numRef>
          </c:xVal>
          <c:yVal>
            <c:numRef>
              <c:f>Enoncé!$D$90:$O$90</c:f>
              <c:numCache/>
            </c:numRef>
          </c:yVal>
          <c:smooth val="0"/>
        </c:ser>
        <c:axId val="27437037"/>
        <c:axId val="45606742"/>
      </c:scatterChart>
      <c:valAx>
        <c:axId val="27437037"/>
        <c:scaling>
          <c:orientation val="minMax"/>
          <c:max val="40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crossBetween val="midCat"/>
        <c:dispUnits/>
        <c:majorUnit val="100"/>
        <c:minorUnit val="20"/>
      </c:val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75"/>
          <c:y val="0.05725"/>
          <c:w val="0.3015"/>
          <c:h val="0.253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-0.004"/>
          <c:w val="0.933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Corrigé!$B$57</c:f>
              <c:strCache>
                <c:ptCount val="1"/>
                <c:pt idx="0">
                  <c:v>Coût passation comde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Corrigé!$C$57:$N$57</c:f>
              <c:numCache/>
            </c:numRef>
          </c:yVal>
          <c:smooth val="0"/>
        </c:ser>
        <c:ser>
          <c:idx val="1"/>
          <c:order val="1"/>
          <c:tx>
            <c:strRef>
              <c:f>Corrigé!$B$58</c:f>
              <c:strCache>
                <c:ptCount val="1"/>
                <c:pt idx="0">
                  <c:v>Coût possession stock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Corrigé!$C$58:$N$58</c:f>
              <c:numCache/>
            </c:numRef>
          </c:yVal>
          <c:smooth val="0"/>
        </c:ser>
        <c:ser>
          <c:idx val="2"/>
          <c:order val="2"/>
          <c:tx>
            <c:strRef>
              <c:f>Corrigé!$B$59</c:f>
              <c:strCache>
                <c:ptCount val="1"/>
                <c:pt idx="0">
                  <c:v>Coût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Corrigé!$C$59:$N$59</c:f>
              <c:numCache/>
            </c:numRef>
          </c:yVal>
          <c:smooth val="0"/>
        </c:ser>
        <c:axId val="7807495"/>
        <c:axId val="3158592"/>
      </c:scatterChart>
      <c:valAx>
        <c:axId val="7807495"/>
        <c:scaling>
          <c:orientation val="minMax"/>
          <c:max val="40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592"/>
        <c:crosses val="autoZero"/>
        <c:crossBetween val="midCat"/>
        <c:dispUnits/>
        <c:majorUnit val="100"/>
        <c:minorUnit val="20"/>
      </c:valAx>
      <c:valAx>
        <c:axId val="315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74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65"/>
          <c:y val="0.0565"/>
          <c:w val="0.21925"/>
          <c:h val="0.251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-0.00825"/>
          <c:w val="0.93525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Corrigé!$B$88</c:f>
              <c:strCache>
                <c:ptCount val="1"/>
                <c:pt idx="0">
                  <c:v>Coût passation comde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Corrigé!$C$88:$N$88</c:f>
              <c:numCache/>
            </c:numRef>
          </c:yVal>
          <c:smooth val="0"/>
        </c:ser>
        <c:ser>
          <c:idx val="1"/>
          <c:order val="1"/>
          <c:tx>
            <c:strRef>
              <c:f>Corrigé!$B$89</c:f>
              <c:strCache>
                <c:ptCount val="1"/>
                <c:pt idx="0">
                  <c:v>Coût possession stock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Corrigé!$C$89:$N$89</c:f>
              <c:numCache/>
            </c:numRef>
          </c:yVal>
          <c:smooth val="0"/>
        </c:ser>
        <c:ser>
          <c:idx val="2"/>
          <c:order val="2"/>
          <c:tx>
            <c:strRef>
              <c:f>Corrigé!$B$90</c:f>
              <c:strCache>
                <c:ptCount val="1"/>
                <c:pt idx="0">
                  <c:v>Coût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Corrigé!$C$56:$N$56</c:f>
              <c:numCache/>
            </c:numRef>
          </c:xVal>
          <c:yVal>
            <c:numRef>
              <c:f>Corrigé!$C$90:$N$90</c:f>
              <c:numCache/>
            </c:numRef>
          </c:yVal>
          <c:smooth val="0"/>
        </c:ser>
        <c:axId val="28427329"/>
        <c:axId val="54519370"/>
      </c:scatterChart>
      <c:valAx>
        <c:axId val="28427329"/>
        <c:scaling>
          <c:orientation val="minMax"/>
          <c:max val="40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9370"/>
        <c:crosses val="autoZero"/>
        <c:crossBetween val="midCat"/>
        <c:dispUnits/>
        <c:majorUnit val="100"/>
        <c:minorUnit val="20"/>
      </c:val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75"/>
          <c:y val="0.05725"/>
          <c:w val="0.3015"/>
          <c:h val="0.253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9</xdr:row>
      <xdr:rowOff>123825</xdr:rowOff>
    </xdr:from>
    <xdr:to>
      <xdr:col>3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257425" y="1876425"/>
          <a:ext cx="47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114300</xdr:rowOff>
    </xdr:from>
    <xdr:to>
      <xdr:col>3</xdr:col>
      <xdr:colOff>561975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05050" y="184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638175</xdr:colOff>
      <xdr:row>10</xdr:row>
      <xdr:rowOff>47625</xdr:rowOff>
    </xdr:from>
    <xdr:to>
      <xdr:col>2</xdr:col>
      <xdr:colOff>714375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181225" y="19716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62200" y="2114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1552575" y="3067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752475</xdr:colOff>
      <xdr:row>28</xdr:row>
      <xdr:rowOff>0</xdr:rowOff>
    </xdr:to>
    <xdr:sp>
      <xdr:nvSpPr>
        <xdr:cNvPr id="6" name="Connecteur droit 10"/>
        <xdr:cNvSpPr>
          <a:spLocks/>
        </xdr:cNvSpPr>
      </xdr:nvSpPr>
      <xdr:spPr>
        <a:xfrm>
          <a:off x="3076575" y="4762500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733425</xdr:colOff>
      <xdr:row>25</xdr:row>
      <xdr:rowOff>0</xdr:rowOff>
    </xdr:from>
    <xdr:to>
      <xdr:col>5</xdr:col>
      <xdr:colOff>733425</xdr:colOff>
      <xdr:row>27</xdr:row>
      <xdr:rowOff>152400</xdr:rowOff>
    </xdr:to>
    <xdr:sp>
      <xdr:nvSpPr>
        <xdr:cNvPr id="7" name="Connecteur droit 12"/>
        <xdr:cNvSpPr>
          <a:spLocks/>
        </xdr:cNvSpPr>
      </xdr:nvSpPr>
      <xdr:spPr>
        <a:xfrm>
          <a:off x="3800475" y="4752975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752475</xdr:colOff>
      <xdr:row>25</xdr:row>
      <xdr:rowOff>0</xdr:rowOff>
    </xdr:from>
    <xdr:to>
      <xdr:col>6</xdr:col>
      <xdr:colOff>723900</xdr:colOff>
      <xdr:row>28</xdr:row>
      <xdr:rowOff>9525</xdr:rowOff>
    </xdr:to>
    <xdr:sp>
      <xdr:nvSpPr>
        <xdr:cNvPr id="8" name="Connecteur droit 14"/>
        <xdr:cNvSpPr>
          <a:spLocks/>
        </xdr:cNvSpPr>
      </xdr:nvSpPr>
      <xdr:spPr>
        <a:xfrm>
          <a:off x="4581525" y="4752975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733425</xdr:colOff>
      <xdr:row>25</xdr:row>
      <xdr:rowOff>0</xdr:rowOff>
    </xdr:from>
    <xdr:to>
      <xdr:col>7</xdr:col>
      <xdr:colOff>723900</xdr:colOff>
      <xdr:row>28</xdr:row>
      <xdr:rowOff>0</xdr:rowOff>
    </xdr:to>
    <xdr:sp>
      <xdr:nvSpPr>
        <xdr:cNvPr id="9" name="Connecteur droit 16"/>
        <xdr:cNvSpPr>
          <a:spLocks/>
        </xdr:cNvSpPr>
      </xdr:nvSpPr>
      <xdr:spPr>
        <a:xfrm>
          <a:off x="5324475" y="4752975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733425</xdr:colOff>
      <xdr:row>25</xdr:row>
      <xdr:rowOff>9525</xdr:rowOff>
    </xdr:from>
    <xdr:to>
      <xdr:col>4</xdr:col>
      <xdr:colOff>733425</xdr:colOff>
      <xdr:row>28</xdr:row>
      <xdr:rowOff>0</xdr:rowOff>
    </xdr:to>
    <xdr:sp>
      <xdr:nvSpPr>
        <xdr:cNvPr id="10" name="Connecteur droit avec flèche 18"/>
        <xdr:cNvSpPr>
          <a:spLocks/>
        </xdr:cNvSpPr>
      </xdr:nvSpPr>
      <xdr:spPr>
        <a:xfrm rot="5400000" flipH="1" flipV="1">
          <a:off x="3800475" y="4762500"/>
          <a:ext cx="0" cy="56197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142875</xdr:rowOff>
    </xdr:from>
    <xdr:to>
      <xdr:col>5</xdr:col>
      <xdr:colOff>733425</xdr:colOff>
      <xdr:row>27</xdr:row>
      <xdr:rowOff>152400</xdr:rowOff>
    </xdr:to>
    <xdr:sp>
      <xdr:nvSpPr>
        <xdr:cNvPr id="11" name="Connecteur droit avec flèche 20"/>
        <xdr:cNvSpPr>
          <a:spLocks/>
        </xdr:cNvSpPr>
      </xdr:nvSpPr>
      <xdr:spPr>
        <a:xfrm rot="16200000" flipV="1">
          <a:off x="4552950" y="4705350"/>
          <a:ext cx="9525" cy="58102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733425</xdr:colOff>
      <xdr:row>24</xdr:row>
      <xdr:rowOff>152400</xdr:rowOff>
    </xdr:from>
    <xdr:to>
      <xdr:col>6</xdr:col>
      <xdr:colOff>733425</xdr:colOff>
      <xdr:row>27</xdr:row>
      <xdr:rowOff>152400</xdr:rowOff>
    </xdr:to>
    <xdr:sp>
      <xdr:nvSpPr>
        <xdr:cNvPr id="12" name="Connecteur droit avec flèche 22"/>
        <xdr:cNvSpPr>
          <a:spLocks/>
        </xdr:cNvSpPr>
      </xdr:nvSpPr>
      <xdr:spPr>
        <a:xfrm rot="5400000" flipH="1" flipV="1">
          <a:off x="5324475" y="4714875"/>
          <a:ext cx="0" cy="57150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647700</xdr:colOff>
      <xdr:row>24</xdr:row>
      <xdr:rowOff>47625</xdr:rowOff>
    </xdr:from>
    <xdr:to>
      <xdr:col>3</xdr:col>
      <xdr:colOff>647700</xdr:colOff>
      <xdr:row>28</xdr:row>
      <xdr:rowOff>9525</xdr:rowOff>
    </xdr:to>
    <xdr:sp>
      <xdr:nvSpPr>
        <xdr:cNvPr id="13" name="Connecteur droit avec flèche 24"/>
        <xdr:cNvSpPr>
          <a:spLocks/>
        </xdr:cNvSpPr>
      </xdr:nvSpPr>
      <xdr:spPr>
        <a:xfrm rot="5400000" flipH="1" flipV="1">
          <a:off x="2952750" y="4610100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657225</xdr:colOff>
      <xdr:row>28</xdr:row>
      <xdr:rowOff>0</xdr:rowOff>
    </xdr:from>
    <xdr:to>
      <xdr:col>9</xdr:col>
      <xdr:colOff>114300</xdr:colOff>
      <xdr:row>28</xdr:row>
      <xdr:rowOff>9525</xdr:rowOff>
    </xdr:to>
    <xdr:sp>
      <xdr:nvSpPr>
        <xdr:cNvPr id="14" name="Connecteur droit avec flèche 26"/>
        <xdr:cNvSpPr>
          <a:spLocks/>
        </xdr:cNvSpPr>
      </xdr:nvSpPr>
      <xdr:spPr>
        <a:xfrm>
          <a:off x="2962275" y="5324475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8</xdr:col>
      <xdr:colOff>152400</xdr:colOff>
      <xdr:row>26</xdr:row>
      <xdr:rowOff>152400</xdr:rowOff>
    </xdr:from>
    <xdr:ext cx="428625" cy="228600"/>
    <xdr:sp>
      <xdr:nvSpPr>
        <xdr:cNvPr id="15" name="ZoneTexte 27"/>
        <xdr:cNvSpPr txBox="1">
          <a:spLocks noChangeArrowheads="1"/>
        </xdr:cNvSpPr>
      </xdr:nvSpPr>
      <xdr:spPr>
        <a:xfrm>
          <a:off x="6267450" y="50958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3</xdr:col>
      <xdr:colOff>85725</xdr:colOff>
      <xdr:row>24</xdr:row>
      <xdr:rowOff>152400</xdr:rowOff>
    </xdr:from>
    <xdr:ext cx="390525" cy="228600"/>
    <xdr:sp>
      <xdr:nvSpPr>
        <xdr:cNvPr id="16" name="ZoneTexte 28"/>
        <xdr:cNvSpPr txBox="1">
          <a:spLocks noChangeArrowheads="1"/>
        </xdr:cNvSpPr>
      </xdr:nvSpPr>
      <xdr:spPr>
        <a:xfrm>
          <a:off x="2390775" y="47148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1</xdr:col>
      <xdr:colOff>247650</xdr:colOff>
      <xdr:row>25</xdr:row>
      <xdr:rowOff>114300</xdr:rowOff>
    </xdr:from>
    <xdr:to>
      <xdr:col>2</xdr:col>
      <xdr:colOff>485775</xdr:colOff>
      <xdr:row>28</xdr:row>
      <xdr:rowOff>19050</xdr:rowOff>
    </xdr:to>
    <xdr:sp>
      <xdr:nvSpPr>
        <xdr:cNvPr id="17" name="Légende encadrée 1 29"/>
        <xdr:cNvSpPr>
          <a:spLocks/>
        </xdr:cNvSpPr>
      </xdr:nvSpPr>
      <xdr:spPr>
        <a:xfrm>
          <a:off x="762000" y="4867275"/>
          <a:ext cx="1266825" cy="476250"/>
        </a:xfrm>
        <a:prstGeom prst="borderCallout1">
          <a:avLst>
            <a:gd name="adj1" fmla="val 186101"/>
            <a:gd name="adj2" fmla="val -57013"/>
            <a:gd name="adj3" fmla="val 49939"/>
            <a:gd name="adj4" fmla="val -9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Commande 
</a:t>
          </a:r>
          <a:r>
            <a:rPr lang="en-US" cap="none" sz="1100" b="0" i="0" u="none" baseline="0">
              <a:solidFill>
                <a:srgbClr val="000000"/>
              </a:solidFill>
            </a:rPr>
            <a:t>de quantité:    q</a:t>
          </a:r>
        </a:p>
      </xdr:txBody>
    </xdr:sp>
    <xdr:clientData/>
  </xdr:twoCellAnchor>
  <xdr:twoCellAnchor>
    <xdr:from>
      <xdr:col>4</xdr:col>
      <xdr:colOff>571500</xdr:colOff>
      <xdr:row>26</xdr:row>
      <xdr:rowOff>123825</xdr:rowOff>
    </xdr:from>
    <xdr:to>
      <xdr:col>7</xdr:col>
      <xdr:colOff>514350</xdr:colOff>
      <xdr:row>26</xdr:row>
      <xdr:rowOff>123825</xdr:rowOff>
    </xdr:to>
    <xdr:sp>
      <xdr:nvSpPr>
        <xdr:cNvPr id="18" name="Connecteur droit 31"/>
        <xdr:cNvSpPr>
          <a:spLocks/>
        </xdr:cNvSpPr>
      </xdr:nvSpPr>
      <xdr:spPr>
        <a:xfrm>
          <a:off x="3638550" y="5067300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533400</xdr:colOff>
      <xdr:row>23</xdr:row>
      <xdr:rowOff>95250</xdr:rowOff>
    </xdr:from>
    <xdr:to>
      <xdr:col>10</xdr:col>
      <xdr:colOff>276225</xdr:colOff>
      <xdr:row>26</xdr:row>
      <xdr:rowOff>133350</xdr:rowOff>
    </xdr:to>
    <xdr:sp>
      <xdr:nvSpPr>
        <xdr:cNvPr id="19" name="Légende encadrée 1 32"/>
        <xdr:cNvSpPr>
          <a:spLocks/>
        </xdr:cNvSpPr>
      </xdr:nvSpPr>
      <xdr:spPr>
        <a:xfrm>
          <a:off x="6648450" y="4467225"/>
          <a:ext cx="1266825" cy="609600"/>
        </a:xfrm>
        <a:prstGeom prst="borderCallout1">
          <a:avLst>
            <a:gd name="adj1" fmla="val -112393"/>
            <a:gd name="adj2" fmla="val 50226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1</xdr:col>
      <xdr:colOff>47625</xdr:colOff>
      <xdr:row>60</xdr:row>
      <xdr:rowOff>66675</xdr:rowOff>
    </xdr:from>
    <xdr:to>
      <xdr:col>8</xdr:col>
      <xdr:colOff>742950</xdr:colOff>
      <xdr:row>74</xdr:row>
      <xdr:rowOff>180975</xdr:rowOff>
    </xdr:to>
    <xdr:graphicFrame>
      <xdr:nvGraphicFramePr>
        <xdr:cNvPr id="20" name="Graphique 30"/>
        <xdr:cNvGraphicFramePr/>
      </xdr:nvGraphicFramePr>
      <xdr:xfrm>
        <a:off x="561975" y="12630150"/>
        <a:ext cx="62960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47625</xdr:colOff>
      <xdr:row>60</xdr:row>
      <xdr:rowOff>76200</xdr:rowOff>
    </xdr:from>
    <xdr:ext cx="4486275" cy="2771775"/>
    <xdr:sp>
      <xdr:nvSpPr>
        <xdr:cNvPr id="21" name="ZoneTexte 33"/>
        <xdr:cNvSpPr txBox="1">
          <a:spLocks noChangeArrowheads="1"/>
        </xdr:cNvSpPr>
      </xdr:nvSpPr>
      <xdr:spPr>
        <a:xfrm>
          <a:off x="6924675" y="12639675"/>
          <a:ext cx="4486275" cy="27717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Commentaires: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57150</xdr:colOff>
      <xdr:row>91</xdr:row>
      <xdr:rowOff>9525</xdr:rowOff>
    </xdr:from>
    <xdr:to>
      <xdr:col>8</xdr:col>
      <xdr:colOff>704850</xdr:colOff>
      <xdr:row>105</xdr:row>
      <xdr:rowOff>95250</xdr:rowOff>
    </xdr:to>
    <xdr:graphicFrame>
      <xdr:nvGraphicFramePr>
        <xdr:cNvPr id="22" name="Graphique 34"/>
        <xdr:cNvGraphicFramePr/>
      </xdr:nvGraphicFramePr>
      <xdr:xfrm>
        <a:off x="571500" y="20631150"/>
        <a:ext cx="62484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91</xdr:row>
      <xdr:rowOff>0</xdr:rowOff>
    </xdr:from>
    <xdr:ext cx="4543425" cy="2800350"/>
    <xdr:sp>
      <xdr:nvSpPr>
        <xdr:cNvPr id="23" name="ZoneTexte 35"/>
        <xdr:cNvSpPr txBox="1">
          <a:spLocks noChangeArrowheads="1"/>
        </xdr:cNvSpPr>
      </xdr:nvSpPr>
      <xdr:spPr>
        <a:xfrm>
          <a:off x="6877050" y="20621625"/>
          <a:ext cx="4543425" cy="280035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Commentaires: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4</xdr:col>
      <xdr:colOff>9525</xdr:colOff>
      <xdr:row>113</xdr:row>
      <xdr:rowOff>9525</xdr:rowOff>
    </xdr:from>
    <xdr:to>
      <xdr:col>4</xdr:col>
      <xdr:colOff>752475</xdr:colOff>
      <xdr:row>116</xdr:row>
      <xdr:rowOff>0</xdr:rowOff>
    </xdr:to>
    <xdr:sp>
      <xdr:nvSpPr>
        <xdr:cNvPr id="24" name="Connecteur droit 36"/>
        <xdr:cNvSpPr>
          <a:spLocks/>
        </xdr:cNvSpPr>
      </xdr:nvSpPr>
      <xdr:spPr>
        <a:xfrm>
          <a:off x="3076575" y="25936575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733425</xdr:colOff>
      <xdr:row>113</xdr:row>
      <xdr:rowOff>0</xdr:rowOff>
    </xdr:from>
    <xdr:to>
      <xdr:col>5</xdr:col>
      <xdr:colOff>733425</xdr:colOff>
      <xdr:row>115</xdr:row>
      <xdr:rowOff>152400</xdr:rowOff>
    </xdr:to>
    <xdr:sp>
      <xdr:nvSpPr>
        <xdr:cNvPr id="25" name="Connecteur droit 37"/>
        <xdr:cNvSpPr>
          <a:spLocks/>
        </xdr:cNvSpPr>
      </xdr:nvSpPr>
      <xdr:spPr>
        <a:xfrm>
          <a:off x="3800475" y="25927050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752475</xdr:colOff>
      <xdr:row>113</xdr:row>
      <xdr:rowOff>0</xdr:rowOff>
    </xdr:from>
    <xdr:to>
      <xdr:col>6</xdr:col>
      <xdr:colOff>723900</xdr:colOff>
      <xdr:row>116</xdr:row>
      <xdr:rowOff>9525</xdr:rowOff>
    </xdr:to>
    <xdr:sp>
      <xdr:nvSpPr>
        <xdr:cNvPr id="26" name="Connecteur droit 38"/>
        <xdr:cNvSpPr>
          <a:spLocks/>
        </xdr:cNvSpPr>
      </xdr:nvSpPr>
      <xdr:spPr>
        <a:xfrm>
          <a:off x="4581525" y="25927050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733425</xdr:colOff>
      <xdr:row>113</xdr:row>
      <xdr:rowOff>0</xdr:rowOff>
    </xdr:from>
    <xdr:to>
      <xdr:col>7</xdr:col>
      <xdr:colOff>723900</xdr:colOff>
      <xdr:row>116</xdr:row>
      <xdr:rowOff>0</xdr:rowOff>
    </xdr:to>
    <xdr:sp>
      <xdr:nvSpPr>
        <xdr:cNvPr id="27" name="Connecteur droit 39"/>
        <xdr:cNvSpPr>
          <a:spLocks/>
        </xdr:cNvSpPr>
      </xdr:nvSpPr>
      <xdr:spPr>
        <a:xfrm>
          <a:off x="5324475" y="25927050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112</xdr:row>
      <xdr:rowOff>47625</xdr:rowOff>
    </xdr:from>
    <xdr:to>
      <xdr:col>4</xdr:col>
      <xdr:colOff>571500</xdr:colOff>
      <xdr:row>115</xdr:row>
      <xdr:rowOff>38100</xdr:rowOff>
    </xdr:to>
    <xdr:sp>
      <xdr:nvSpPr>
        <xdr:cNvPr id="28" name="Connecteur droit avec flèche 40"/>
        <xdr:cNvSpPr>
          <a:spLocks/>
        </xdr:cNvSpPr>
      </xdr:nvSpPr>
      <xdr:spPr>
        <a:xfrm rot="5400000" flipH="1" flipV="1">
          <a:off x="3638550" y="25403175"/>
          <a:ext cx="0" cy="94297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609600</xdr:colOff>
      <xdr:row>112</xdr:row>
      <xdr:rowOff>76200</xdr:rowOff>
    </xdr:from>
    <xdr:to>
      <xdr:col>5</xdr:col>
      <xdr:colOff>619125</xdr:colOff>
      <xdr:row>115</xdr:row>
      <xdr:rowOff>85725</xdr:rowOff>
    </xdr:to>
    <xdr:sp>
      <xdr:nvSpPr>
        <xdr:cNvPr id="29" name="Connecteur droit avec flèche 41"/>
        <xdr:cNvSpPr>
          <a:spLocks/>
        </xdr:cNvSpPr>
      </xdr:nvSpPr>
      <xdr:spPr>
        <a:xfrm rot="16200000" flipV="1">
          <a:off x="4438650" y="25431750"/>
          <a:ext cx="9525" cy="96202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581025</xdr:colOff>
      <xdr:row>112</xdr:row>
      <xdr:rowOff>66675</xdr:rowOff>
    </xdr:from>
    <xdr:to>
      <xdr:col>6</xdr:col>
      <xdr:colOff>581025</xdr:colOff>
      <xdr:row>115</xdr:row>
      <xdr:rowOff>66675</xdr:rowOff>
    </xdr:to>
    <xdr:sp>
      <xdr:nvSpPr>
        <xdr:cNvPr id="30" name="Connecteur droit avec flèche 42"/>
        <xdr:cNvSpPr>
          <a:spLocks/>
        </xdr:cNvSpPr>
      </xdr:nvSpPr>
      <xdr:spPr>
        <a:xfrm rot="5400000" flipH="1" flipV="1">
          <a:off x="5172075" y="25422225"/>
          <a:ext cx="0" cy="95250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647700</xdr:colOff>
      <xdr:row>112</xdr:row>
      <xdr:rowOff>47625</xdr:rowOff>
    </xdr:from>
    <xdr:to>
      <xdr:col>3</xdr:col>
      <xdr:colOff>647700</xdr:colOff>
      <xdr:row>116</xdr:row>
      <xdr:rowOff>9525</xdr:rowOff>
    </xdr:to>
    <xdr:sp>
      <xdr:nvSpPr>
        <xdr:cNvPr id="31" name="Connecteur droit avec flèche 43"/>
        <xdr:cNvSpPr>
          <a:spLocks/>
        </xdr:cNvSpPr>
      </xdr:nvSpPr>
      <xdr:spPr>
        <a:xfrm rot="5400000" flipH="1" flipV="1">
          <a:off x="2952750" y="25403175"/>
          <a:ext cx="0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8</xdr:col>
      <xdr:colOff>152400</xdr:colOff>
      <xdr:row>114</xdr:row>
      <xdr:rowOff>152400</xdr:rowOff>
    </xdr:from>
    <xdr:ext cx="428625" cy="228600"/>
    <xdr:sp>
      <xdr:nvSpPr>
        <xdr:cNvPr id="32" name="ZoneTexte 44"/>
        <xdr:cNvSpPr txBox="1">
          <a:spLocks noChangeArrowheads="1"/>
        </xdr:cNvSpPr>
      </xdr:nvSpPr>
      <xdr:spPr>
        <a:xfrm>
          <a:off x="6267450" y="262699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3</xdr:col>
      <xdr:colOff>180975</xdr:colOff>
      <xdr:row>111</xdr:row>
      <xdr:rowOff>104775</xdr:rowOff>
    </xdr:from>
    <xdr:ext cx="390525" cy="238125"/>
    <xdr:sp>
      <xdr:nvSpPr>
        <xdr:cNvPr id="33" name="ZoneTexte 45"/>
        <xdr:cNvSpPr txBox="1">
          <a:spLocks noChangeArrowheads="1"/>
        </xdr:cNvSpPr>
      </xdr:nvSpPr>
      <xdr:spPr>
        <a:xfrm>
          <a:off x="2486025" y="252698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1</xdr:col>
      <xdr:colOff>114300</xdr:colOff>
      <xdr:row>111</xdr:row>
      <xdr:rowOff>9525</xdr:rowOff>
    </xdr:from>
    <xdr:to>
      <xdr:col>2</xdr:col>
      <xdr:colOff>504825</xdr:colOff>
      <xdr:row>113</xdr:row>
      <xdr:rowOff>76200</xdr:rowOff>
    </xdr:to>
    <xdr:sp>
      <xdr:nvSpPr>
        <xdr:cNvPr id="34" name="Légende encadrée 1 46"/>
        <xdr:cNvSpPr>
          <a:spLocks/>
        </xdr:cNvSpPr>
      </xdr:nvSpPr>
      <xdr:spPr>
        <a:xfrm>
          <a:off x="628650" y="25174575"/>
          <a:ext cx="1419225" cy="828675"/>
        </a:xfrm>
        <a:prstGeom prst="borderCallout1">
          <a:avLst>
            <a:gd name="adj1" fmla="val 160601"/>
            <a:gd name="adj2" fmla="val 39120"/>
            <a:gd name="adj3" fmla="val 49939"/>
            <a:gd name="adj4" fmla="val -9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Commande 
</a:t>
          </a:r>
          <a:r>
            <a:rPr lang="en-US" cap="none" sz="1100" b="0" i="0" u="none" baseline="0">
              <a:solidFill>
                <a:srgbClr val="000000"/>
              </a:solidFill>
            </a:rPr>
            <a:t>de quantité:    q</a:t>
          </a:r>
        </a:p>
      </xdr:txBody>
    </xdr:sp>
    <xdr:clientData/>
  </xdr:twoCellAnchor>
  <xdr:twoCellAnchor>
    <xdr:from>
      <xdr:col>5</xdr:col>
      <xdr:colOff>180975</xdr:colOff>
      <xdr:row>114</xdr:row>
      <xdr:rowOff>95250</xdr:rowOff>
    </xdr:from>
    <xdr:to>
      <xdr:col>8</xdr:col>
      <xdr:colOff>123825</xdr:colOff>
      <xdr:row>114</xdr:row>
      <xdr:rowOff>95250</xdr:rowOff>
    </xdr:to>
    <xdr:sp>
      <xdr:nvSpPr>
        <xdr:cNvPr id="35" name="Connecteur droit 47"/>
        <xdr:cNvSpPr>
          <a:spLocks/>
        </xdr:cNvSpPr>
      </xdr:nvSpPr>
      <xdr:spPr>
        <a:xfrm>
          <a:off x="4010025" y="26212800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285750</xdr:colOff>
      <xdr:row>112</xdr:row>
      <xdr:rowOff>428625</xdr:rowOff>
    </xdr:from>
    <xdr:to>
      <xdr:col>10</xdr:col>
      <xdr:colOff>28575</xdr:colOff>
      <xdr:row>113</xdr:row>
      <xdr:rowOff>142875</xdr:rowOff>
    </xdr:to>
    <xdr:sp>
      <xdr:nvSpPr>
        <xdr:cNvPr id="36" name="Légende encadrée 1 48"/>
        <xdr:cNvSpPr>
          <a:spLocks/>
        </xdr:cNvSpPr>
      </xdr:nvSpPr>
      <xdr:spPr>
        <a:xfrm>
          <a:off x="6400800" y="25784175"/>
          <a:ext cx="1266825" cy="285750"/>
        </a:xfrm>
        <a:prstGeom prst="borderCallout1">
          <a:avLst>
            <a:gd name="adj1" fmla="val -77805"/>
            <a:gd name="adj2" fmla="val 95023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3</xdr:col>
      <xdr:colOff>647700</xdr:colOff>
      <xdr:row>116</xdr:row>
      <xdr:rowOff>0</xdr:rowOff>
    </xdr:from>
    <xdr:to>
      <xdr:col>9</xdr:col>
      <xdr:colOff>104775</xdr:colOff>
      <xdr:row>116</xdr:row>
      <xdr:rowOff>9525</xdr:rowOff>
    </xdr:to>
    <xdr:sp>
      <xdr:nvSpPr>
        <xdr:cNvPr id="37" name="Connecteur droit avec flèche 49"/>
        <xdr:cNvSpPr>
          <a:spLocks/>
        </xdr:cNvSpPr>
      </xdr:nvSpPr>
      <xdr:spPr>
        <a:xfrm>
          <a:off x="2952750" y="26498550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115</xdr:row>
      <xdr:rowOff>85725</xdr:rowOff>
    </xdr:from>
    <xdr:to>
      <xdr:col>4</xdr:col>
      <xdr:colOff>561975</xdr:colOff>
      <xdr:row>118</xdr:row>
      <xdr:rowOff>66675</xdr:rowOff>
    </xdr:to>
    <xdr:sp>
      <xdr:nvSpPr>
        <xdr:cNvPr id="38" name="Connecteur droit 50"/>
        <xdr:cNvSpPr>
          <a:spLocks/>
        </xdr:cNvSpPr>
      </xdr:nvSpPr>
      <xdr:spPr>
        <a:xfrm rot="5400000">
          <a:off x="3629025" y="26393775"/>
          <a:ext cx="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752475</xdr:colOff>
      <xdr:row>113</xdr:row>
      <xdr:rowOff>38100</xdr:rowOff>
    </xdr:from>
    <xdr:to>
      <xdr:col>5</xdr:col>
      <xdr:colOff>0</xdr:colOff>
      <xdr:row>118</xdr:row>
      <xdr:rowOff>95250</xdr:rowOff>
    </xdr:to>
    <xdr:sp>
      <xdr:nvSpPr>
        <xdr:cNvPr id="39" name="Connecteur droit 51"/>
        <xdr:cNvSpPr>
          <a:spLocks/>
        </xdr:cNvSpPr>
      </xdr:nvSpPr>
      <xdr:spPr>
        <a:xfrm rot="5400000">
          <a:off x="3819525" y="25965150"/>
          <a:ext cx="9525" cy="1009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118</xdr:row>
      <xdr:rowOff>38100</xdr:rowOff>
    </xdr:from>
    <xdr:to>
      <xdr:col>4</xdr:col>
      <xdr:colOff>742950</xdr:colOff>
      <xdr:row>118</xdr:row>
      <xdr:rowOff>57150</xdr:rowOff>
    </xdr:to>
    <xdr:sp>
      <xdr:nvSpPr>
        <xdr:cNvPr id="40" name="Connecteur droit 52"/>
        <xdr:cNvSpPr>
          <a:spLocks/>
        </xdr:cNvSpPr>
      </xdr:nvSpPr>
      <xdr:spPr>
        <a:xfrm rot="10800000" flipV="1">
          <a:off x="2324100" y="26917650"/>
          <a:ext cx="14859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295275</xdr:colOff>
      <xdr:row>115</xdr:row>
      <xdr:rowOff>47625</xdr:rowOff>
    </xdr:from>
    <xdr:to>
      <xdr:col>4</xdr:col>
      <xdr:colOff>542925</xdr:colOff>
      <xdr:row>115</xdr:row>
      <xdr:rowOff>47625</xdr:rowOff>
    </xdr:to>
    <xdr:sp>
      <xdr:nvSpPr>
        <xdr:cNvPr id="41" name="Connecteur droit 53"/>
        <xdr:cNvSpPr>
          <a:spLocks/>
        </xdr:cNvSpPr>
      </xdr:nvSpPr>
      <xdr:spPr>
        <a:xfrm rot="10800000">
          <a:off x="1838325" y="263556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295275</xdr:colOff>
      <xdr:row>116</xdr:row>
      <xdr:rowOff>0</xdr:rowOff>
    </xdr:from>
    <xdr:to>
      <xdr:col>4</xdr:col>
      <xdr:colOff>542925</xdr:colOff>
      <xdr:row>116</xdr:row>
      <xdr:rowOff>0</xdr:rowOff>
    </xdr:to>
    <xdr:sp>
      <xdr:nvSpPr>
        <xdr:cNvPr id="42" name="Connecteur droit 54"/>
        <xdr:cNvSpPr>
          <a:spLocks/>
        </xdr:cNvSpPr>
      </xdr:nvSpPr>
      <xdr:spPr>
        <a:xfrm rot="10800000">
          <a:off x="1838325" y="264985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419100</xdr:colOff>
      <xdr:row>115</xdr:row>
      <xdr:rowOff>0</xdr:rowOff>
    </xdr:from>
    <xdr:to>
      <xdr:col>2</xdr:col>
      <xdr:colOff>428625</xdr:colOff>
      <xdr:row>117</xdr:row>
      <xdr:rowOff>38100</xdr:rowOff>
    </xdr:to>
    <xdr:sp>
      <xdr:nvSpPr>
        <xdr:cNvPr id="43" name="Connecteur droit 55"/>
        <xdr:cNvSpPr>
          <a:spLocks/>
        </xdr:cNvSpPr>
      </xdr:nvSpPr>
      <xdr:spPr>
        <a:xfrm rot="5400000">
          <a:off x="1962150" y="26308050"/>
          <a:ext cx="952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117</xdr:row>
      <xdr:rowOff>38100</xdr:rowOff>
    </xdr:from>
    <xdr:to>
      <xdr:col>2</xdr:col>
      <xdr:colOff>419100</xdr:colOff>
      <xdr:row>117</xdr:row>
      <xdr:rowOff>47625</xdr:rowOff>
    </xdr:to>
    <xdr:sp>
      <xdr:nvSpPr>
        <xdr:cNvPr id="44" name="Connecteur droit 56"/>
        <xdr:cNvSpPr>
          <a:spLocks/>
        </xdr:cNvSpPr>
      </xdr:nvSpPr>
      <xdr:spPr>
        <a:xfrm rot="10800000">
          <a:off x="561975" y="26727150"/>
          <a:ext cx="1400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171450</xdr:colOff>
      <xdr:row>52</xdr:row>
      <xdr:rowOff>28575</xdr:rowOff>
    </xdr:from>
    <xdr:to>
      <xdr:col>3</xdr:col>
      <xdr:colOff>438150</xdr:colOff>
      <xdr:row>52</xdr:row>
      <xdr:rowOff>276225</xdr:rowOff>
    </xdr:to>
    <xdr:sp>
      <xdr:nvSpPr>
        <xdr:cNvPr id="45" name="Légende encadrée 1 57"/>
        <xdr:cNvSpPr>
          <a:spLocks/>
        </xdr:cNvSpPr>
      </xdr:nvSpPr>
      <xdr:spPr>
        <a:xfrm>
          <a:off x="171450" y="10820400"/>
          <a:ext cx="2571750" cy="247650"/>
        </a:xfrm>
        <a:prstGeom prst="borderCallout1">
          <a:avLst>
            <a:gd name="adj1" fmla="val -35060"/>
            <a:gd name="adj2" fmla="val 362500"/>
            <a:gd name="adj3" fmla="val -52601"/>
            <a:gd name="adj4" fmla="val 12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Coût passation * nb de commande</a:t>
          </a:r>
        </a:p>
      </xdr:txBody>
    </xdr:sp>
    <xdr:clientData/>
  </xdr:twoCellAnchor>
  <xdr:twoCellAnchor>
    <xdr:from>
      <xdr:col>3</xdr:col>
      <xdr:colOff>609600</xdr:colOff>
      <xdr:row>52</xdr:row>
      <xdr:rowOff>28575</xdr:rowOff>
    </xdr:from>
    <xdr:to>
      <xdr:col>7</xdr:col>
      <xdr:colOff>152400</xdr:colOff>
      <xdr:row>52</xdr:row>
      <xdr:rowOff>228600</xdr:rowOff>
    </xdr:to>
    <xdr:sp>
      <xdr:nvSpPr>
        <xdr:cNvPr id="46" name="Légende encadrée 1 58"/>
        <xdr:cNvSpPr>
          <a:spLocks/>
        </xdr:cNvSpPr>
      </xdr:nvSpPr>
      <xdr:spPr>
        <a:xfrm>
          <a:off x="2914650" y="10820400"/>
          <a:ext cx="2590800" cy="200025"/>
        </a:xfrm>
        <a:prstGeom prst="borderCallout1">
          <a:avLst>
            <a:gd name="adj1" fmla="val -73523"/>
            <a:gd name="adj2" fmla="val 546712"/>
            <a:gd name="adj3" fmla="val -50023"/>
            <a:gd name="adj4" fmla="val 3532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stock moyen* prix achat* taux possession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</xdr:row>
      <xdr:rowOff>123825</xdr:rowOff>
    </xdr:from>
    <xdr:to>
      <xdr:col>2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743075" y="1905000"/>
          <a:ext cx="47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2</xdr:col>
      <xdr:colOff>561975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790700" y="1876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638175</xdr:colOff>
      <xdr:row>10</xdr:row>
      <xdr:rowOff>47625</xdr:rowOff>
    </xdr:from>
    <xdr:to>
      <xdr:col>1</xdr:col>
      <xdr:colOff>714375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666875" y="2000250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0</xdr:rowOff>
    </xdr:from>
    <xdr:to>
      <xdr:col>2</xdr:col>
      <xdr:colOff>495300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47850" y="2143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1038225" y="3095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3</xdr:col>
      <xdr:colOff>752475</xdr:colOff>
      <xdr:row>28</xdr:row>
      <xdr:rowOff>0</xdr:rowOff>
    </xdr:to>
    <xdr:sp>
      <xdr:nvSpPr>
        <xdr:cNvPr id="6" name="Connecteur droit 6"/>
        <xdr:cNvSpPr>
          <a:spLocks/>
        </xdr:cNvSpPr>
      </xdr:nvSpPr>
      <xdr:spPr>
        <a:xfrm>
          <a:off x="2562225" y="4791075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4</xdr:col>
      <xdr:colOff>733425</xdr:colOff>
      <xdr:row>27</xdr:row>
      <xdr:rowOff>152400</xdr:rowOff>
    </xdr:to>
    <xdr:sp>
      <xdr:nvSpPr>
        <xdr:cNvPr id="7" name="Connecteur droit 7"/>
        <xdr:cNvSpPr>
          <a:spLocks/>
        </xdr:cNvSpPr>
      </xdr:nvSpPr>
      <xdr:spPr>
        <a:xfrm>
          <a:off x="3286125" y="4781550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0</xdr:rowOff>
    </xdr:from>
    <xdr:to>
      <xdr:col>5</xdr:col>
      <xdr:colOff>723900</xdr:colOff>
      <xdr:row>28</xdr:row>
      <xdr:rowOff>9525</xdr:rowOff>
    </xdr:to>
    <xdr:sp>
      <xdr:nvSpPr>
        <xdr:cNvPr id="8" name="Connecteur droit 8"/>
        <xdr:cNvSpPr>
          <a:spLocks/>
        </xdr:cNvSpPr>
      </xdr:nvSpPr>
      <xdr:spPr>
        <a:xfrm>
          <a:off x="4067175" y="4781550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733425</xdr:colOff>
      <xdr:row>25</xdr:row>
      <xdr:rowOff>0</xdr:rowOff>
    </xdr:from>
    <xdr:to>
      <xdr:col>6</xdr:col>
      <xdr:colOff>723900</xdr:colOff>
      <xdr:row>28</xdr:row>
      <xdr:rowOff>0</xdr:rowOff>
    </xdr:to>
    <xdr:sp>
      <xdr:nvSpPr>
        <xdr:cNvPr id="9" name="Connecteur droit 9"/>
        <xdr:cNvSpPr>
          <a:spLocks/>
        </xdr:cNvSpPr>
      </xdr:nvSpPr>
      <xdr:spPr>
        <a:xfrm>
          <a:off x="4810125" y="4781550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9525</xdr:rowOff>
    </xdr:from>
    <xdr:to>
      <xdr:col>3</xdr:col>
      <xdr:colOff>733425</xdr:colOff>
      <xdr:row>28</xdr:row>
      <xdr:rowOff>0</xdr:rowOff>
    </xdr:to>
    <xdr:sp>
      <xdr:nvSpPr>
        <xdr:cNvPr id="10" name="Connecteur droit avec flèche 10"/>
        <xdr:cNvSpPr>
          <a:spLocks/>
        </xdr:cNvSpPr>
      </xdr:nvSpPr>
      <xdr:spPr>
        <a:xfrm rot="5400000" flipH="1" flipV="1">
          <a:off x="3286125" y="4791075"/>
          <a:ext cx="0" cy="56197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723900</xdr:colOff>
      <xdr:row>24</xdr:row>
      <xdr:rowOff>142875</xdr:rowOff>
    </xdr:from>
    <xdr:to>
      <xdr:col>4</xdr:col>
      <xdr:colOff>733425</xdr:colOff>
      <xdr:row>27</xdr:row>
      <xdr:rowOff>152400</xdr:rowOff>
    </xdr:to>
    <xdr:sp>
      <xdr:nvSpPr>
        <xdr:cNvPr id="11" name="Connecteur droit avec flèche 11"/>
        <xdr:cNvSpPr>
          <a:spLocks/>
        </xdr:cNvSpPr>
      </xdr:nvSpPr>
      <xdr:spPr>
        <a:xfrm rot="16200000" flipV="1">
          <a:off x="4038600" y="4733925"/>
          <a:ext cx="9525" cy="58102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733425</xdr:colOff>
      <xdr:row>24</xdr:row>
      <xdr:rowOff>152400</xdr:rowOff>
    </xdr:from>
    <xdr:to>
      <xdr:col>5</xdr:col>
      <xdr:colOff>733425</xdr:colOff>
      <xdr:row>27</xdr:row>
      <xdr:rowOff>152400</xdr:rowOff>
    </xdr:to>
    <xdr:sp>
      <xdr:nvSpPr>
        <xdr:cNvPr id="12" name="Connecteur droit avec flèche 12"/>
        <xdr:cNvSpPr>
          <a:spLocks/>
        </xdr:cNvSpPr>
      </xdr:nvSpPr>
      <xdr:spPr>
        <a:xfrm rot="5400000" flipH="1" flipV="1">
          <a:off x="4810125" y="4743450"/>
          <a:ext cx="0" cy="57150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647700</xdr:colOff>
      <xdr:row>24</xdr:row>
      <xdr:rowOff>47625</xdr:rowOff>
    </xdr:from>
    <xdr:to>
      <xdr:col>2</xdr:col>
      <xdr:colOff>647700</xdr:colOff>
      <xdr:row>28</xdr:row>
      <xdr:rowOff>9525</xdr:rowOff>
    </xdr:to>
    <xdr:sp>
      <xdr:nvSpPr>
        <xdr:cNvPr id="13" name="Connecteur droit avec flèche 13"/>
        <xdr:cNvSpPr>
          <a:spLocks/>
        </xdr:cNvSpPr>
      </xdr:nvSpPr>
      <xdr:spPr>
        <a:xfrm rot="5400000" flipH="1" flipV="1">
          <a:off x="2438400" y="4638675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8</xdr:col>
      <xdr:colOff>114300</xdr:colOff>
      <xdr:row>28</xdr:row>
      <xdr:rowOff>9525</xdr:rowOff>
    </xdr:to>
    <xdr:sp>
      <xdr:nvSpPr>
        <xdr:cNvPr id="14" name="Connecteur droit avec flèche 14"/>
        <xdr:cNvSpPr>
          <a:spLocks/>
        </xdr:cNvSpPr>
      </xdr:nvSpPr>
      <xdr:spPr>
        <a:xfrm>
          <a:off x="2447925" y="5353050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7</xdr:col>
      <xdr:colOff>152400</xdr:colOff>
      <xdr:row>26</xdr:row>
      <xdr:rowOff>142875</xdr:rowOff>
    </xdr:from>
    <xdr:ext cx="542925" cy="266700"/>
    <xdr:sp>
      <xdr:nvSpPr>
        <xdr:cNvPr id="15" name="ZoneTexte 15"/>
        <xdr:cNvSpPr txBox="1">
          <a:spLocks noChangeArrowheads="1"/>
        </xdr:cNvSpPr>
      </xdr:nvSpPr>
      <xdr:spPr>
        <a:xfrm>
          <a:off x="5753100" y="511492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2</xdr:col>
      <xdr:colOff>85725</xdr:colOff>
      <xdr:row>24</xdr:row>
      <xdr:rowOff>142875</xdr:rowOff>
    </xdr:from>
    <xdr:ext cx="495300" cy="266700"/>
    <xdr:sp>
      <xdr:nvSpPr>
        <xdr:cNvPr id="16" name="ZoneTexte 16"/>
        <xdr:cNvSpPr txBox="1">
          <a:spLocks noChangeArrowheads="1"/>
        </xdr:cNvSpPr>
      </xdr:nvSpPr>
      <xdr:spPr>
        <a:xfrm>
          <a:off x="1876425" y="473392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0</xdr:col>
      <xdr:colOff>247650</xdr:colOff>
      <xdr:row>25</xdr:row>
      <xdr:rowOff>114300</xdr:rowOff>
    </xdr:from>
    <xdr:to>
      <xdr:col>1</xdr:col>
      <xdr:colOff>485775</xdr:colOff>
      <xdr:row>28</xdr:row>
      <xdr:rowOff>19050</xdr:rowOff>
    </xdr:to>
    <xdr:sp>
      <xdr:nvSpPr>
        <xdr:cNvPr id="17" name="Légende encadrée 1 17"/>
        <xdr:cNvSpPr>
          <a:spLocks/>
        </xdr:cNvSpPr>
      </xdr:nvSpPr>
      <xdr:spPr>
        <a:xfrm>
          <a:off x="247650" y="4895850"/>
          <a:ext cx="1266825" cy="476250"/>
        </a:xfrm>
        <a:prstGeom prst="borderCallout1">
          <a:avLst>
            <a:gd name="adj1" fmla="val 186101"/>
            <a:gd name="adj2" fmla="val -57013"/>
            <a:gd name="adj3" fmla="val 49939"/>
            <a:gd name="adj4" fmla="val -9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Commande 
</a:t>
          </a:r>
          <a:r>
            <a:rPr lang="en-US" cap="none" sz="1100" b="0" i="0" u="none" baseline="0">
              <a:solidFill>
                <a:srgbClr val="000000"/>
              </a:solidFill>
            </a:rPr>
            <a:t>de quantité:    q</a:t>
          </a:r>
        </a:p>
      </xdr:txBody>
    </xdr:sp>
    <xdr:clientData/>
  </xdr:twoCellAnchor>
  <xdr:twoCellAnchor>
    <xdr:from>
      <xdr:col>3</xdr:col>
      <xdr:colOff>571500</xdr:colOff>
      <xdr:row>26</xdr:row>
      <xdr:rowOff>123825</xdr:rowOff>
    </xdr:from>
    <xdr:to>
      <xdr:col>6</xdr:col>
      <xdr:colOff>514350</xdr:colOff>
      <xdr:row>26</xdr:row>
      <xdr:rowOff>123825</xdr:rowOff>
    </xdr:to>
    <xdr:sp>
      <xdr:nvSpPr>
        <xdr:cNvPr id="18" name="Connecteur droit 18"/>
        <xdr:cNvSpPr>
          <a:spLocks/>
        </xdr:cNvSpPr>
      </xdr:nvSpPr>
      <xdr:spPr>
        <a:xfrm>
          <a:off x="3124200" y="5095875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533400</xdr:colOff>
      <xdr:row>23</xdr:row>
      <xdr:rowOff>95250</xdr:rowOff>
    </xdr:from>
    <xdr:to>
      <xdr:col>9</xdr:col>
      <xdr:colOff>276225</xdr:colOff>
      <xdr:row>26</xdr:row>
      <xdr:rowOff>133350</xdr:rowOff>
    </xdr:to>
    <xdr:sp>
      <xdr:nvSpPr>
        <xdr:cNvPr id="19" name="Légende encadrée 1 19"/>
        <xdr:cNvSpPr>
          <a:spLocks/>
        </xdr:cNvSpPr>
      </xdr:nvSpPr>
      <xdr:spPr>
        <a:xfrm>
          <a:off x="6134100" y="4495800"/>
          <a:ext cx="1266825" cy="609600"/>
        </a:xfrm>
        <a:prstGeom prst="borderCallout1">
          <a:avLst>
            <a:gd name="adj1" fmla="val -112393"/>
            <a:gd name="adj2" fmla="val 50226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0</xdr:col>
      <xdr:colOff>47625</xdr:colOff>
      <xdr:row>60</xdr:row>
      <xdr:rowOff>66675</xdr:rowOff>
    </xdr:from>
    <xdr:to>
      <xdr:col>7</xdr:col>
      <xdr:colOff>742950</xdr:colOff>
      <xdr:row>74</xdr:row>
      <xdr:rowOff>180975</xdr:rowOff>
    </xdr:to>
    <xdr:graphicFrame>
      <xdr:nvGraphicFramePr>
        <xdr:cNvPr id="20" name="Graphique 24"/>
        <xdr:cNvGraphicFramePr/>
      </xdr:nvGraphicFramePr>
      <xdr:xfrm>
        <a:off x="47625" y="12658725"/>
        <a:ext cx="62960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47625</xdr:colOff>
      <xdr:row>60</xdr:row>
      <xdr:rowOff>76200</xdr:rowOff>
    </xdr:from>
    <xdr:ext cx="4486275" cy="2771775"/>
    <xdr:sp>
      <xdr:nvSpPr>
        <xdr:cNvPr id="21" name="ZoneTexte 25"/>
        <xdr:cNvSpPr txBox="1">
          <a:spLocks noChangeArrowheads="1"/>
        </xdr:cNvSpPr>
      </xdr:nvSpPr>
      <xdr:spPr>
        <a:xfrm>
          <a:off x="6410325" y="12668250"/>
          <a:ext cx="4486275" cy="27717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Commentaires: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0</xdr:col>
      <xdr:colOff>57150</xdr:colOff>
      <xdr:row>91</xdr:row>
      <xdr:rowOff>9525</xdr:rowOff>
    </xdr:from>
    <xdr:to>
      <xdr:col>7</xdr:col>
      <xdr:colOff>704850</xdr:colOff>
      <xdr:row>105</xdr:row>
      <xdr:rowOff>95250</xdr:rowOff>
    </xdr:to>
    <xdr:graphicFrame>
      <xdr:nvGraphicFramePr>
        <xdr:cNvPr id="22" name="Graphique 26"/>
        <xdr:cNvGraphicFramePr/>
      </xdr:nvGraphicFramePr>
      <xdr:xfrm>
        <a:off x="57150" y="20659725"/>
        <a:ext cx="62484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0</xdr:colOff>
      <xdr:row>91</xdr:row>
      <xdr:rowOff>0</xdr:rowOff>
    </xdr:from>
    <xdr:ext cx="4543425" cy="2800350"/>
    <xdr:sp>
      <xdr:nvSpPr>
        <xdr:cNvPr id="23" name="ZoneTexte 27"/>
        <xdr:cNvSpPr txBox="1">
          <a:spLocks noChangeArrowheads="1"/>
        </xdr:cNvSpPr>
      </xdr:nvSpPr>
      <xdr:spPr>
        <a:xfrm>
          <a:off x="6362700" y="20650200"/>
          <a:ext cx="4543425" cy="280035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Commentaires: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3</xdr:col>
      <xdr:colOff>9525</xdr:colOff>
      <xdr:row>113</xdr:row>
      <xdr:rowOff>9525</xdr:rowOff>
    </xdr:from>
    <xdr:to>
      <xdr:col>3</xdr:col>
      <xdr:colOff>752475</xdr:colOff>
      <xdr:row>116</xdr:row>
      <xdr:rowOff>0</xdr:rowOff>
    </xdr:to>
    <xdr:sp>
      <xdr:nvSpPr>
        <xdr:cNvPr id="24" name="Connecteur droit 28"/>
        <xdr:cNvSpPr>
          <a:spLocks/>
        </xdr:cNvSpPr>
      </xdr:nvSpPr>
      <xdr:spPr>
        <a:xfrm>
          <a:off x="2562225" y="25965150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733425</xdr:colOff>
      <xdr:row>113</xdr:row>
      <xdr:rowOff>0</xdr:rowOff>
    </xdr:from>
    <xdr:to>
      <xdr:col>4</xdr:col>
      <xdr:colOff>733425</xdr:colOff>
      <xdr:row>115</xdr:row>
      <xdr:rowOff>152400</xdr:rowOff>
    </xdr:to>
    <xdr:sp>
      <xdr:nvSpPr>
        <xdr:cNvPr id="25" name="Connecteur droit 29"/>
        <xdr:cNvSpPr>
          <a:spLocks/>
        </xdr:cNvSpPr>
      </xdr:nvSpPr>
      <xdr:spPr>
        <a:xfrm>
          <a:off x="3286125" y="25955625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752475</xdr:colOff>
      <xdr:row>113</xdr:row>
      <xdr:rowOff>0</xdr:rowOff>
    </xdr:from>
    <xdr:to>
      <xdr:col>5</xdr:col>
      <xdr:colOff>723900</xdr:colOff>
      <xdr:row>116</xdr:row>
      <xdr:rowOff>9525</xdr:rowOff>
    </xdr:to>
    <xdr:sp>
      <xdr:nvSpPr>
        <xdr:cNvPr id="26" name="Connecteur droit 30"/>
        <xdr:cNvSpPr>
          <a:spLocks/>
        </xdr:cNvSpPr>
      </xdr:nvSpPr>
      <xdr:spPr>
        <a:xfrm>
          <a:off x="4067175" y="25955625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733425</xdr:colOff>
      <xdr:row>113</xdr:row>
      <xdr:rowOff>0</xdr:rowOff>
    </xdr:from>
    <xdr:to>
      <xdr:col>6</xdr:col>
      <xdr:colOff>723900</xdr:colOff>
      <xdr:row>116</xdr:row>
      <xdr:rowOff>0</xdr:rowOff>
    </xdr:to>
    <xdr:sp>
      <xdr:nvSpPr>
        <xdr:cNvPr id="27" name="Connecteur droit 31"/>
        <xdr:cNvSpPr>
          <a:spLocks/>
        </xdr:cNvSpPr>
      </xdr:nvSpPr>
      <xdr:spPr>
        <a:xfrm>
          <a:off x="4810125" y="25955625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571500</xdr:colOff>
      <xdr:row>112</xdr:row>
      <xdr:rowOff>47625</xdr:rowOff>
    </xdr:from>
    <xdr:to>
      <xdr:col>3</xdr:col>
      <xdr:colOff>571500</xdr:colOff>
      <xdr:row>115</xdr:row>
      <xdr:rowOff>38100</xdr:rowOff>
    </xdr:to>
    <xdr:sp>
      <xdr:nvSpPr>
        <xdr:cNvPr id="28" name="Connecteur droit avec flèche 32"/>
        <xdr:cNvSpPr>
          <a:spLocks/>
        </xdr:cNvSpPr>
      </xdr:nvSpPr>
      <xdr:spPr>
        <a:xfrm rot="5400000" flipH="1" flipV="1">
          <a:off x="3124200" y="25431750"/>
          <a:ext cx="0" cy="94297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609600</xdr:colOff>
      <xdr:row>112</xdr:row>
      <xdr:rowOff>76200</xdr:rowOff>
    </xdr:from>
    <xdr:to>
      <xdr:col>4</xdr:col>
      <xdr:colOff>619125</xdr:colOff>
      <xdr:row>115</xdr:row>
      <xdr:rowOff>85725</xdr:rowOff>
    </xdr:to>
    <xdr:sp>
      <xdr:nvSpPr>
        <xdr:cNvPr id="29" name="Connecteur droit avec flèche 33"/>
        <xdr:cNvSpPr>
          <a:spLocks/>
        </xdr:cNvSpPr>
      </xdr:nvSpPr>
      <xdr:spPr>
        <a:xfrm rot="16200000" flipV="1">
          <a:off x="3924300" y="25460325"/>
          <a:ext cx="9525" cy="96202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581025</xdr:colOff>
      <xdr:row>112</xdr:row>
      <xdr:rowOff>66675</xdr:rowOff>
    </xdr:from>
    <xdr:to>
      <xdr:col>5</xdr:col>
      <xdr:colOff>581025</xdr:colOff>
      <xdr:row>115</xdr:row>
      <xdr:rowOff>66675</xdr:rowOff>
    </xdr:to>
    <xdr:sp>
      <xdr:nvSpPr>
        <xdr:cNvPr id="30" name="Connecteur droit avec flèche 34"/>
        <xdr:cNvSpPr>
          <a:spLocks/>
        </xdr:cNvSpPr>
      </xdr:nvSpPr>
      <xdr:spPr>
        <a:xfrm rot="5400000" flipH="1" flipV="1">
          <a:off x="4657725" y="25450800"/>
          <a:ext cx="0" cy="95250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647700</xdr:colOff>
      <xdr:row>112</xdr:row>
      <xdr:rowOff>47625</xdr:rowOff>
    </xdr:from>
    <xdr:to>
      <xdr:col>2</xdr:col>
      <xdr:colOff>647700</xdr:colOff>
      <xdr:row>116</xdr:row>
      <xdr:rowOff>9525</xdr:rowOff>
    </xdr:to>
    <xdr:sp>
      <xdr:nvSpPr>
        <xdr:cNvPr id="31" name="Connecteur droit avec flèche 35"/>
        <xdr:cNvSpPr>
          <a:spLocks/>
        </xdr:cNvSpPr>
      </xdr:nvSpPr>
      <xdr:spPr>
        <a:xfrm rot="5400000" flipH="1" flipV="1">
          <a:off x="2438400" y="25431750"/>
          <a:ext cx="0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7</xdr:col>
      <xdr:colOff>152400</xdr:colOff>
      <xdr:row>114</xdr:row>
      <xdr:rowOff>142875</xdr:rowOff>
    </xdr:from>
    <xdr:ext cx="447675" cy="228600"/>
    <xdr:sp>
      <xdr:nvSpPr>
        <xdr:cNvPr id="32" name="ZoneTexte 36"/>
        <xdr:cNvSpPr txBox="1">
          <a:spLocks noChangeArrowheads="1"/>
        </xdr:cNvSpPr>
      </xdr:nvSpPr>
      <xdr:spPr>
        <a:xfrm>
          <a:off x="5753100" y="2628900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2</xdr:col>
      <xdr:colOff>180975</xdr:colOff>
      <xdr:row>111</xdr:row>
      <xdr:rowOff>104775</xdr:rowOff>
    </xdr:from>
    <xdr:ext cx="390525" cy="228600"/>
    <xdr:sp>
      <xdr:nvSpPr>
        <xdr:cNvPr id="33" name="ZoneTexte 37"/>
        <xdr:cNvSpPr txBox="1">
          <a:spLocks noChangeArrowheads="1"/>
        </xdr:cNvSpPr>
      </xdr:nvSpPr>
      <xdr:spPr>
        <a:xfrm>
          <a:off x="1971675" y="2529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0</xdr:col>
      <xdr:colOff>114300</xdr:colOff>
      <xdr:row>111</xdr:row>
      <xdr:rowOff>9525</xdr:rowOff>
    </xdr:from>
    <xdr:to>
      <xdr:col>1</xdr:col>
      <xdr:colOff>504825</xdr:colOff>
      <xdr:row>113</xdr:row>
      <xdr:rowOff>76200</xdr:rowOff>
    </xdr:to>
    <xdr:sp>
      <xdr:nvSpPr>
        <xdr:cNvPr id="34" name="Légende encadrée 1 38"/>
        <xdr:cNvSpPr>
          <a:spLocks/>
        </xdr:cNvSpPr>
      </xdr:nvSpPr>
      <xdr:spPr>
        <a:xfrm>
          <a:off x="114300" y="25203150"/>
          <a:ext cx="1419225" cy="828675"/>
        </a:xfrm>
        <a:prstGeom prst="borderCallout1">
          <a:avLst>
            <a:gd name="adj1" fmla="val 160601"/>
            <a:gd name="adj2" fmla="val 39120"/>
            <a:gd name="adj3" fmla="val 49939"/>
            <a:gd name="adj4" fmla="val -9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Commande 
</a:t>
          </a:r>
          <a:r>
            <a:rPr lang="en-US" cap="none" sz="1100" b="0" i="0" u="none" baseline="0">
              <a:solidFill>
                <a:srgbClr val="000000"/>
              </a:solidFill>
            </a:rPr>
            <a:t>de quantité:    q</a:t>
          </a:r>
        </a:p>
      </xdr:txBody>
    </xdr:sp>
    <xdr:clientData/>
  </xdr:twoCellAnchor>
  <xdr:twoCellAnchor>
    <xdr:from>
      <xdr:col>4</xdr:col>
      <xdr:colOff>180975</xdr:colOff>
      <xdr:row>114</xdr:row>
      <xdr:rowOff>95250</xdr:rowOff>
    </xdr:from>
    <xdr:to>
      <xdr:col>7</xdr:col>
      <xdr:colOff>123825</xdr:colOff>
      <xdr:row>114</xdr:row>
      <xdr:rowOff>95250</xdr:rowOff>
    </xdr:to>
    <xdr:sp>
      <xdr:nvSpPr>
        <xdr:cNvPr id="35" name="Connecteur droit 39"/>
        <xdr:cNvSpPr>
          <a:spLocks/>
        </xdr:cNvSpPr>
      </xdr:nvSpPr>
      <xdr:spPr>
        <a:xfrm>
          <a:off x="3495675" y="26241375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112</xdr:row>
      <xdr:rowOff>428625</xdr:rowOff>
    </xdr:from>
    <xdr:to>
      <xdr:col>9</xdr:col>
      <xdr:colOff>28575</xdr:colOff>
      <xdr:row>113</xdr:row>
      <xdr:rowOff>142875</xdr:rowOff>
    </xdr:to>
    <xdr:sp>
      <xdr:nvSpPr>
        <xdr:cNvPr id="36" name="Légende encadrée 1 40"/>
        <xdr:cNvSpPr>
          <a:spLocks/>
        </xdr:cNvSpPr>
      </xdr:nvSpPr>
      <xdr:spPr>
        <a:xfrm>
          <a:off x="5886450" y="25812750"/>
          <a:ext cx="1266825" cy="285750"/>
        </a:xfrm>
        <a:prstGeom prst="borderCallout1">
          <a:avLst>
            <a:gd name="adj1" fmla="val -77805"/>
            <a:gd name="adj2" fmla="val 95023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2</xdr:col>
      <xdr:colOff>647700</xdr:colOff>
      <xdr:row>116</xdr:row>
      <xdr:rowOff>0</xdr:rowOff>
    </xdr:from>
    <xdr:to>
      <xdr:col>8</xdr:col>
      <xdr:colOff>104775</xdr:colOff>
      <xdr:row>116</xdr:row>
      <xdr:rowOff>9525</xdr:rowOff>
    </xdr:to>
    <xdr:sp>
      <xdr:nvSpPr>
        <xdr:cNvPr id="37" name="Connecteur droit avec flèche 41"/>
        <xdr:cNvSpPr>
          <a:spLocks/>
        </xdr:cNvSpPr>
      </xdr:nvSpPr>
      <xdr:spPr>
        <a:xfrm>
          <a:off x="2438400" y="26527125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115</xdr:row>
      <xdr:rowOff>85725</xdr:rowOff>
    </xdr:from>
    <xdr:to>
      <xdr:col>3</xdr:col>
      <xdr:colOff>561975</xdr:colOff>
      <xdr:row>118</xdr:row>
      <xdr:rowOff>66675</xdr:rowOff>
    </xdr:to>
    <xdr:sp>
      <xdr:nvSpPr>
        <xdr:cNvPr id="38" name="Connecteur droit 42"/>
        <xdr:cNvSpPr>
          <a:spLocks/>
        </xdr:cNvSpPr>
      </xdr:nvSpPr>
      <xdr:spPr>
        <a:xfrm rot="5400000">
          <a:off x="3114675" y="26422350"/>
          <a:ext cx="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752475</xdr:colOff>
      <xdr:row>113</xdr:row>
      <xdr:rowOff>38100</xdr:rowOff>
    </xdr:from>
    <xdr:to>
      <xdr:col>4</xdr:col>
      <xdr:colOff>0</xdr:colOff>
      <xdr:row>118</xdr:row>
      <xdr:rowOff>95250</xdr:rowOff>
    </xdr:to>
    <xdr:sp>
      <xdr:nvSpPr>
        <xdr:cNvPr id="39" name="Connecteur droit 43"/>
        <xdr:cNvSpPr>
          <a:spLocks/>
        </xdr:cNvSpPr>
      </xdr:nvSpPr>
      <xdr:spPr>
        <a:xfrm rot="5400000">
          <a:off x="3305175" y="25993725"/>
          <a:ext cx="9525" cy="1009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19050</xdr:colOff>
      <xdr:row>118</xdr:row>
      <xdr:rowOff>38100</xdr:rowOff>
    </xdr:from>
    <xdr:to>
      <xdr:col>3</xdr:col>
      <xdr:colOff>742950</xdr:colOff>
      <xdr:row>118</xdr:row>
      <xdr:rowOff>57150</xdr:rowOff>
    </xdr:to>
    <xdr:sp>
      <xdr:nvSpPr>
        <xdr:cNvPr id="40" name="Connecteur droit 44"/>
        <xdr:cNvSpPr>
          <a:spLocks/>
        </xdr:cNvSpPr>
      </xdr:nvSpPr>
      <xdr:spPr>
        <a:xfrm rot="10800000" flipV="1">
          <a:off x="1809750" y="26946225"/>
          <a:ext cx="14859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115</xdr:row>
      <xdr:rowOff>47625</xdr:rowOff>
    </xdr:from>
    <xdr:to>
      <xdr:col>3</xdr:col>
      <xdr:colOff>542925</xdr:colOff>
      <xdr:row>115</xdr:row>
      <xdr:rowOff>47625</xdr:rowOff>
    </xdr:to>
    <xdr:sp>
      <xdr:nvSpPr>
        <xdr:cNvPr id="41" name="Connecteur droit 45"/>
        <xdr:cNvSpPr>
          <a:spLocks/>
        </xdr:cNvSpPr>
      </xdr:nvSpPr>
      <xdr:spPr>
        <a:xfrm rot="10800000">
          <a:off x="1323975" y="263842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116</xdr:row>
      <xdr:rowOff>0</xdr:rowOff>
    </xdr:from>
    <xdr:to>
      <xdr:col>3</xdr:col>
      <xdr:colOff>542925</xdr:colOff>
      <xdr:row>116</xdr:row>
      <xdr:rowOff>0</xdr:rowOff>
    </xdr:to>
    <xdr:sp>
      <xdr:nvSpPr>
        <xdr:cNvPr id="42" name="Connecteur droit 46"/>
        <xdr:cNvSpPr>
          <a:spLocks/>
        </xdr:cNvSpPr>
      </xdr:nvSpPr>
      <xdr:spPr>
        <a:xfrm rot="10800000">
          <a:off x="1323975" y="2652712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115</xdr:row>
      <xdr:rowOff>0</xdr:rowOff>
    </xdr:from>
    <xdr:to>
      <xdr:col>1</xdr:col>
      <xdr:colOff>428625</xdr:colOff>
      <xdr:row>117</xdr:row>
      <xdr:rowOff>38100</xdr:rowOff>
    </xdr:to>
    <xdr:sp>
      <xdr:nvSpPr>
        <xdr:cNvPr id="43" name="Connecteur droit 47"/>
        <xdr:cNvSpPr>
          <a:spLocks/>
        </xdr:cNvSpPr>
      </xdr:nvSpPr>
      <xdr:spPr>
        <a:xfrm rot="5400000">
          <a:off x="1447800" y="26336625"/>
          <a:ext cx="952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</xdr:colOff>
      <xdr:row>117</xdr:row>
      <xdr:rowOff>38100</xdr:rowOff>
    </xdr:from>
    <xdr:to>
      <xdr:col>1</xdr:col>
      <xdr:colOff>419100</xdr:colOff>
      <xdr:row>117</xdr:row>
      <xdr:rowOff>47625</xdr:rowOff>
    </xdr:to>
    <xdr:sp>
      <xdr:nvSpPr>
        <xdr:cNvPr id="44" name="Connecteur droit 48"/>
        <xdr:cNvSpPr>
          <a:spLocks/>
        </xdr:cNvSpPr>
      </xdr:nvSpPr>
      <xdr:spPr>
        <a:xfrm rot="10800000">
          <a:off x="47625" y="26755725"/>
          <a:ext cx="1400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152400</xdr:colOff>
      <xdr:row>4</xdr:row>
      <xdr:rowOff>66675</xdr:rowOff>
    </xdr:to>
    <xdr:pic>
      <xdr:nvPicPr>
        <xdr:cNvPr id="45" name="Imag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9525</xdr:rowOff>
    </xdr:from>
    <xdr:to>
      <xdr:col>3</xdr:col>
      <xdr:colOff>752475</xdr:colOff>
      <xdr:row>15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2295525" y="2419350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733425</xdr:colOff>
      <xdr:row>12</xdr:row>
      <xdr:rowOff>0</xdr:rowOff>
    </xdr:from>
    <xdr:to>
      <xdr:col>4</xdr:col>
      <xdr:colOff>733425</xdr:colOff>
      <xdr:row>14</xdr:row>
      <xdr:rowOff>152400</xdr:rowOff>
    </xdr:to>
    <xdr:sp>
      <xdr:nvSpPr>
        <xdr:cNvPr id="2" name="Connecteur droit 2"/>
        <xdr:cNvSpPr>
          <a:spLocks/>
        </xdr:cNvSpPr>
      </xdr:nvSpPr>
      <xdr:spPr>
        <a:xfrm>
          <a:off x="3019425" y="2409825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752475</xdr:colOff>
      <xdr:row>12</xdr:row>
      <xdr:rowOff>0</xdr:rowOff>
    </xdr:from>
    <xdr:to>
      <xdr:col>5</xdr:col>
      <xdr:colOff>723900</xdr:colOff>
      <xdr:row>15</xdr:row>
      <xdr:rowOff>9525</xdr:rowOff>
    </xdr:to>
    <xdr:sp>
      <xdr:nvSpPr>
        <xdr:cNvPr id="3" name="Connecteur droit 3"/>
        <xdr:cNvSpPr>
          <a:spLocks/>
        </xdr:cNvSpPr>
      </xdr:nvSpPr>
      <xdr:spPr>
        <a:xfrm>
          <a:off x="3800475" y="2409825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0</xdr:rowOff>
    </xdr:from>
    <xdr:to>
      <xdr:col>6</xdr:col>
      <xdr:colOff>723900</xdr:colOff>
      <xdr:row>15</xdr:row>
      <xdr:rowOff>0</xdr:rowOff>
    </xdr:to>
    <xdr:sp>
      <xdr:nvSpPr>
        <xdr:cNvPr id="4" name="Connecteur droit 4"/>
        <xdr:cNvSpPr>
          <a:spLocks/>
        </xdr:cNvSpPr>
      </xdr:nvSpPr>
      <xdr:spPr>
        <a:xfrm>
          <a:off x="4543425" y="2409825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647700</xdr:colOff>
      <xdr:row>11</xdr:row>
      <xdr:rowOff>47625</xdr:rowOff>
    </xdr:from>
    <xdr:to>
      <xdr:col>2</xdr:col>
      <xdr:colOff>647700</xdr:colOff>
      <xdr:row>15</xdr:row>
      <xdr:rowOff>9525</xdr:rowOff>
    </xdr:to>
    <xdr:sp>
      <xdr:nvSpPr>
        <xdr:cNvPr id="5" name="Connecteur droit avec flèche 8"/>
        <xdr:cNvSpPr>
          <a:spLocks/>
        </xdr:cNvSpPr>
      </xdr:nvSpPr>
      <xdr:spPr>
        <a:xfrm rot="5400000" flipH="1" flipV="1">
          <a:off x="2171700" y="2266950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8</xdr:col>
      <xdr:colOff>114300</xdr:colOff>
      <xdr:row>15</xdr:row>
      <xdr:rowOff>9525</xdr:rowOff>
    </xdr:to>
    <xdr:sp>
      <xdr:nvSpPr>
        <xdr:cNvPr id="6" name="Connecteur droit avec flèche 9"/>
        <xdr:cNvSpPr>
          <a:spLocks/>
        </xdr:cNvSpPr>
      </xdr:nvSpPr>
      <xdr:spPr>
        <a:xfrm>
          <a:off x="2181225" y="2981325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7</xdr:col>
      <xdr:colOff>152400</xdr:colOff>
      <xdr:row>13</xdr:row>
      <xdr:rowOff>142875</xdr:rowOff>
    </xdr:from>
    <xdr:ext cx="542925" cy="266700"/>
    <xdr:sp>
      <xdr:nvSpPr>
        <xdr:cNvPr id="7" name="ZoneTexte 10"/>
        <xdr:cNvSpPr txBox="1">
          <a:spLocks noChangeArrowheads="1"/>
        </xdr:cNvSpPr>
      </xdr:nvSpPr>
      <xdr:spPr>
        <a:xfrm>
          <a:off x="5486400" y="2743200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2</xdr:col>
      <xdr:colOff>85725</xdr:colOff>
      <xdr:row>11</xdr:row>
      <xdr:rowOff>142875</xdr:rowOff>
    </xdr:from>
    <xdr:ext cx="495300" cy="266700"/>
    <xdr:sp>
      <xdr:nvSpPr>
        <xdr:cNvPr id="8" name="ZoneTexte 11"/>
        <xdr:cNvSpPr txBox="1">
          <a:spLocks noChangeArrowheads="1"/>
        </xdr:cNvSpPr>
      </xdr:nvSpPr>
      <xdr:spPr>
        <a:xfrm>
          <a:off x="1609725" y="236220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4</xdr:col>
      <xdr:colOff>180975</xdr:colOff>
      <xdr:row>13</xdr:row>
      <xdr:rowOff>95250</xdr:rowOff>
    </xdr:from>
    <xdr:to>
      <xdr:col>7</xdr:col>
      <xdr:colOff>123825</xdr:colOff>
      <xdr:row>13</xdr:row>
      <xdr:rowOff>95250</xdr:rowOff>
    </xdr:to>
    <xdr:sp>
      <xdr:nvSpPr>
        <xdr:cNvPr id="9" name="Connecteur droit 13"/>
        <xdr:cNvSpPr>
          <a:spLocks/>
        </xdr:cNvSpPr>
      </xdr:nvSpPr>
      <xdr:spPr>
        <a:xfrm>
          <a:off x="3228975" y="2695575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9</xdr:col>
      <xdr:colOff>561975</xdr:colOff>
      <xdr:row>11</xdr:row>
      <xdr:rowOff>95250</xdr:rowOff>
    </xdr:to>
    <xdr:sp>
      <xdr:nvSpPr>
        <xdr:cNvPr id="10" name="Légende encadrée 1 14"/>
        <xdr:cNvSpPr>
          <a:spLocks/>
        </xdr:cNvSpPr>
      </xdr:nvSpPr>
      <xdr:spPr>
        <a:xfrm>
          <a:off x="6153150" y="2028825"/>
          <a:ext cx="1266825" cy="285750"/>
        </a:xfrm>
        <a:prstGeom prst="borderCallout1">
          <a:avLst>
            <a:gd name="adj1" fmla="val -130439"/>
            <a:gd name="adj2" fmla="val 128351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752475</xdr:colOff>
      <xdr:row>26</xdr:row>
      <xdr:rowOff>0</xdr:rowOff>
    </xdr:to>
    <xdr:sp>
      <xdr:nvSpPr>
        <xdr:cNvPr id="11" name="Connecteur droit 15"/>
        <xdr:cNvSpPr>
          <a:spLocks/>
        </xdr:cNvSpPr>
      </xdr:nvSpPr>
      <xdr:spPr>
        <a:xfrm>
          <a:off x="2295525" y="4429125"/>
          <a:ext cx="742950" cy="561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0</xdr:rowOff>
    </xdr:from>
    <xdr:to>
      <xdr:col>4</xdr:col>
      <xdr:colOff>733425</xdr:colOff>
      <xdr:row>25</xdr:row>
      <xdr:rowOff>152400</xdr:rowOff>
    </xdr:to>
    <xdr:sp>
      <xdr:nvSpPr>
        <xdr:cNvPr id="12" name="Connecteur droit 16"/>
        <xdr:cNvSpPr>
          <a:spLocks/>
        </xdr:cNvSpPr>
      </xdr:nvSpPr>
      <xdr:spPr>
        <a:xfrm>
          <a:off x="3019425" y="4419600"/>
          <a:ext cx="762000" cy="5334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752475</xdr:colOff>
      <xdr:row>23</xdr:row>
      <xdr:rowOff>0</xdr:rowOff>
    </xdr:from>
    <xdr:to>
      <xdr:col>5</xdr:col>
      <xdr:colOff>723900</xdr:colOff>
      <xdr:row>26</xdr:row>
      <xdr:rowOff>9525</xdr:rowOff>
    </xdr:to>
    <xdr:sp>
      <xdr:nvSpPr>
        <xdr:cNvPr id="13" name="Connecteur droit 17"/>
        <xdr:cNvSpPr>
          <a:spLocks/>
        </xdr:cNvSpPr>
      </xdr:nvSpPr>
      <xdr:spPr>
        <a:xfrm>
          <a:off x="3800475" y="4419600"/>
          <a:ext cx="733425" cy="581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733425</xdr:colOff>
      <xdr:row>23</xdr:row>
      <xdr:rowOff>0</xdr:rowOff>
    </xdr:from>
    <xdr:to>
      <xdr:col>6</xdr:col>
      <xdr:colOff>723900</xdr:colOff>
      <xdr:row>26</xdr:row>
      <xdr:rowOff>0</xdr:rowOff>
    </xdr:to>
    <xdr:sp>
      <xdr:nvSpPr>
        <xdr:cNvPr id="14" name="Connecteur droit 18"/>
        <xdr:cNvSpPr>
          <a:spLocks/>
        </xdr:cNvSpPr>
      </xdr:nvSpPr>
      <xdr:spPr>
        <a:xfrm>
          <a:off x="4543425" y="4419600"/>
          <a:ext cx="752475" cy="5715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571500</xdr:colOff>
      <xdr:row>22</xdr:row>
      <xdr:rowOff>47625</xdr:rowOff>
    </xdr:from>
    <xdr:to>
      <xdr:col>3</xdr:col>
      <xdr:colOff>571500</xdr:colOff>
      <xdr:row>25</xdr:row>
      <xdr:rowOff>38100</xdr:rowOff>
    </xdr:to>
    <xdr:sp>
      <xdr:nvSpPr>
        <xdr:cNvPr id="15" name="Connecteur droit avec flèche 19"/>
        <xdr:cNvSpPr>
          <a:spLocks/>
        </xdr:cNvSpPr>
      </xdr:nvSpPr>
      <xdr:spPr>
        <a:xfrm rot="5400000" flipH="1" flipV="1">
          <a:off x="2857500" y="4276725"/>
          <a:ext cx="0" cy="56197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609600</xdr:colOff>
      <xdr:row>22</xdr:row>
      <xdr:rowOff>76200</xdr:rowOff>
    </xdr:from>
    <xdr:to>
      <xdr:col>4</xdr:col>
      <xdr:colOff>619125</xdr:colOff>
      <xdr:row>25</xdr:row>
      <xdr:rowOff>85725</xdr:rowOff>
    </xdr:to>
    <xdr:sp>
      <xdr:nvSpPr>
        <xdr:cNvPr id="16" name="Connecteur droit avec flèche 20"/>
        <xdr:cNvSpPr>
          <a:spLocks/>
        </xdr:cNvSpPr>
      </xdr:nvSpPr>
      <xdr:spPr>
        <a:xfrm rot="16200000" flipV="1">
          <a:off x="3657600" y="4305300"/>
          <a:ext cx="9525" cy="581025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581025</xdr:colOff>
      <xdr:row>22</xdr:row>
      <xdr:rowOff>66675</xdr:rowOff>
    </xdr:from>
    <xdr:to>
      <xdr:col>5</xdr:col>
      <xdr:colOff>581025</xdr:colOff>
      <xdr:row>25</xdr:row>
      <xdr:rowOff>66675</xdr:rowOff>
    </xdr:to>
    <xdr:sp>
      <xdr:nvSpPr>
        <xdr:cNvPr id="17" name="Connecteur droit avec flèche 21"/>
        <xdr:cNvSpPr>
          <a:spLocks/>
        </xdr:cNvSpPr>
      </xdr:nvSpPr>
      <xdr:spPr>
        <a:xfrm rot="5400000" flipH="1" flipV="1">
          <a:off x="4391025" y="4295775"/>
          <a:ext cx="0" cy="57150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647700</xdr:colOff>
      <xdr:row>22</xdr:row>
      <xdr:rowOff>47625</xdr:rowOff>
    </xdr:from>
    <xdr:to>
      <xdr:col>2</xdr:col>
      <xdr:colOff>647700</xdr:colOff>
      <xdr:row>26</xdr:row>
      <xdr:rowOff>9525</xdr:rowOff>
    </xdr:to>
    <xdr:sp>
      <xdr:nvSpPr>
        <xdr:cNvPr id="18" name="Connecteur droit avec flèche 22"/>
        <xdr:cNvSpPr>
          <a:spLocks/>
        </xdr:cNvSpPr>
      </xdr:nvSpPr>
      <xdr:spPr>
        <a:xfrm rot="5400000" flipH="1" flipV="1">
          <a:off x="2171700" y="4276725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7</xdr:col>
      <xdr:colOff>152400</xdr:colOff>
      <xdr:row>24</xdr:row>
      <xdr:rowOff>142875</xdr:rowOff>
    </xdr:from>
    <xdr:ext cx="542925" cy="266700"/>
    <xdr:sp>
      <xdr:nvSpPr>
        <xdr:cNvPr id="19" name="ZoneTexte 23"/>
        <xdr:cNvSpPr txBox="1">
          <a:spLocks noChangeArrowheads="1"/>
        </xdr:cNvSpPr>
      </xdr:nvSpPr>
      <xdr:spPr>
        <a:xfrm>
          <a:off x="5486400" y="475297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temps</a:t>
          </a:r>
        </a:p>
      </xdr:txBody>
    </xdr:sp>
    <xdr:clientData/>
  </xdr:oneCellAnchor>
  <xdr:oneCellAnchor>
    <xdr:from>
      <xdr:col>2</xdr:col>
      <xdr:colOff>85725</xdr:colOff>
      <xdr:row>22</xdr:row>
      <xdr:rowOff>142875</xdr:rowOff>
    </xdr:from>
    <xdr:ext cx="495300" cy="266700"/>
    <xdr:sp>
      <xdr:nvSpPr>
        <xdr:cNvPr id="20" name="ZoneTexte 24"/>
        <xdr:cNvSpPr txBox="1">
          <a:spLocks noChangeArrowheads="1"/>
        </xdr:cNvSpPr>
      </xdr:nvSpPr>
      <xdr:spPr>
        <a:xfrm>
          <a:off x="1609725" y="437197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</a:t>
          </a:r>
        </a:p>
      </xdr:txBody>
    </xdr:sp>
    <xdr:clientData/>
  </xdr:oneCellAnchor>
  <xdr:twoCellAnchor>
    <xdr:from>
      <xdr:col>0</xdr:col>
      <xdr:colOff>114300</xdr:colOff>
      <xdr:row>21</xdr:row>
      <xdr:rowOff>9525</xdr:rowOff>
    </xdr:from>
    <xdr:to>
      <xdr:col>1</xdr:col>
      <xdr:colOff>504825</xdr:colOff>
      <xdr:row>23</xdr:row>
      <xdr:rowOff>76200</xdr:rowOff>
    </xdr:to>
    <xdr:sp>
      <xdr:nvSpPr>
        <xdr:cNvPr id="21" name="Légende encadrée 1 25"/>
        <xdr:cNvSpPr>
          <a:spLocks/>
        </xdr:cNvSpPr>
      </xdr:nvSpPr>
      <xdr:spPr>
        <a:xfrm>
          <a:off x="114300" y="4076700"/>
          <a:ext cx="1152525" cy="447675"/>
        </a:xfrm>
        <a:prstGeom prst="borderCallout1">
          <a:avLst>
            <a:gd name="adj1" fmla="val 186101"/>
            <a:gd name="adj2" fmla="val 35671"/>
            <a:gd name="adj3" fmla="val 49939"/>
            <a:gd name="adj4" fmla="val -9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Commande 
</a:t>
          </a:r>
          <a:r>
            <a:rPr lang="en-US" cap="none" sz="1100" b="0" i="0" u="none" baseline="0">
              <a:solidFill>
                <a:srgbClr val="000000"/>
              </a:solidFill>
            </a:rPr>
            <a:t>de quantité:    q</a:t>
          </a:r>
        </a:p>
      </xdr:txBody>
    </xdr:sp>
    <xdr:clientData/>
  </xdr:twoCellAnchor>
  <xdr:twoCellAnchor>
    <xdr:from>
      <xdr:col>4</xdr:col>
      <xdr:colOff>180975</xdr:colOff>
      <xdr:row>24</xdr:row>
      <xdr:rowOff>95250</xdr:rowOff>
    </xdr:from>
    <xdr:to>
      <xdr:col>7</xdr:col>
      <xdr:colOff>123825</xdr:colOff>
      <xdr:row>24</xdr:row>
      <xdr:rowOff>95250</xdr:rowOff>
    </xdr:to>
    <xdr:sp>
      <xdr:nvSpPr>
        <xdr:cNvPr id="22" name="Connecteur droit 26"/>
        <xdr:cNvSpPr>
          <a:spLocks/>
        </xdr:cNvSpPr>
      </xdr:nvSpPr>
      <xdr:spPr>
        <a:xfrm>
          <a:off x="3228975" y="4733925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57150</xdr:colOff>
      <xdr:row>21</xdr:row>
      <xdr:rowOff>0</xdr:rowOff>
    </xdr:from>
    <xdr:to>
      <xdr:col>9</xdr:col>
      <xdr:colOff>561975</xdr:colOff>
      <xdr:row>22</xdr:row>
      <xdr:rowOff>95250</xdr:rowOff>
    </xdr:to>
    <xdr:sp>
      <xdr:nvSpPr>
        <xdr:cNvPr id="23" name="Légende encadrée 1 27"/>
        <xdr:cNvSpPr>
          <a:spLocks/>
        </xdr:cNvSpPr>
      </xdr:nvSpPr>
      <xdr:spPr>
        <a:xfrm>
          <a:off x="6153150" y="4067175"/>
          <a:ext cx="1266825" cy="285750"/>
        </a:xfrm>
        <a:prstGeom prst="borderCallout1">
          <a:avLst>
            <a:gd name="adj1" fmla="val -130439"/>
            <a:gd name="adj2" fmla="val 128351"/>
            <a:gd name="adj3" fmla="val -53069"/>
            <a:gd name="adj4" fmla="val 24847"/>
          </a:avLst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Stock moyen :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q/2</a:t>
          </a:r>
        </a:p>
      </xdr:txBody>
    </xdr:sp>
    <xdr:clientData/>
  </xdr:twoCellAnchor>
  <xdr:twoCellAnchor>
    <xdr:from>
      <xdr:col>2</xdr:col>
      <xdr:colOff>647700</xdr:colOff>
      <xdr:row>26</xdr:row>
      <xdr:rowOff>0</xdr:rowOff>
    </xdr:from>
    <xdr:to>
      <xdr:col>8</xdr:col>
      <xdr:colOff>104775</xdr:colOff>
      <xdr:row>26</xdr:row>
      <xdr:rowOff>9525</xdr:rowOff>
    </xdr:to>
    <xdr:sp>
      <xdr:nvSpPr>
        <xdr:cNvPr id="24" name="Connecteur droit avec flèche 28"/>
        <xdr:cNvSpPr>
          <a:spLocks/>
        </xdr:cNvSpPr>
      </xdr:nvSpPr>
      <xdr:spPr>
        <a:xfrm>
          <a:off x="2171700" y="5019675"/>
          <a:ext cx="402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85725</xdr:rowOff>
    </xdr:from>
    <xdr:to>
      <xdr:col>3</xdr:col>
      <xdr:colOff>561975</xdr:colOff>
      <xdr:row>28</xdr:row>
      <xdr:rowOff>66675</xdr:rowOff>
    </xdr:to>
    <xdr:sp>
      <xdr:nvSpPr>
        <xdr:cNvPr id="25" name="Connecteur droit 30"/>
        <xdr:cNvSpPr>
          <a:spLocks/>
        </xdr:cNvSpPr>
      </xdr:nvSpPr>
      <xdr:spPr>
        <a:xfrm rot="5400000">
          <a:off x="2847975" y="4914900"/>
          <a:ext cx="0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752475</xdr:colOff>
      <xdr:row>23</xdr:row>
      <xdr:rowOff>38100</xdr:rowOff>
    </xdr:from>
    <xdr:to>
      <xdr:col>4</xdr:col>
      <xdr:colOff>0</xdr:colOff>
      <xdr:row>28</xdr:row>
      <xdr:rowOff>95250</xdr:rowOff>
    </xdr:to>
    <xdr:sp>
      <xdr:nvSpPr>
        <xdr:cNvPr id="26" name="Connecteur droit 32"/>
        <xdr:cNvSpPr>
          <a:spLocks/>
        </xdr:cNvSpPr>
      </xdr:nvSpPr>
      <xdr:spPr>
        <a:xfrm rot="5400000">
          <a:off x="3038475" y="4486275"/>
          <a:ext cx="9525" cy="1009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38100</xdr:rowOff>
    </xdr:from>
    <xdr:to>
      <xdr:col>3</xdr:col>
      <xdr:colOff>742950</xdr:colOff>
      <xdr:row>28</xdr:row>
      <xdr:rowOff>57150</xdr:rowOff>
    </xdr:to>
    <xdr:sp>
      <xdr:nvSpPr>
        <xdr:cNvPr id="27" name="Connecteur droit 34"/>
        <xdr:cNvSpPr>
          <a:spLocks/>
        </xdr:cNvSpPr>
      </xdr:nvSpPr>
      <xdr:spPr>
        <a:xfrm rot="10800000" flipV="1">
          <a:off x="1543050" y="5438775"/>
          <a:ext cx="14859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47625</xdr:rowOff>
    </xdr:from>
    <xdr:to>
      <xdr:col>3</xdr:col>
      <xdr:colOff>542925</xdr:colOff>
      <xdr:row>25</xdr:row>
      <xdr:rowOff>47625</xdr:rowOff>
    </xdr:to>
    <xdr:sp>
      <xdr:nvSpPr>
        <xdr:cNvPr id="28" name="Connecteur droit 38"/>
        <xdr:cNvSpPr>
          <a:spLocks/>
        </xdr:cNvSpPr>
      </xdr:nvSpPr>
      <xdr:spPr>
        <a:xfrm rot="10800000">
          <a:off x="1057275" y="48768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0</xdr:rowOff>
    </xdr:from>
    <xdr:to>
      <xdr:col>3</xdr:col>
      <xdr:colOff>542925</xdr:colOff>
      <xdr:row>26</xdr:row>
      <xdr:rowOff>0</xdr:rowOff>
    </xdr:to>
    <xdr:sp>
      <xdr:nvSpPr>
        <xdr:cNvPr id="29" name="Connecteur droit 39"/>
        <xdr:cNvSpPr>
          <a:spLocks/>
        </xdr:cNvSpPr>
      </xdr:nvSpPr>
      <xdr:spPr>
        <a:xfrm rot="10800000">
          <a:off x="1057275" y="50196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25</xdr:row>
      <xdr:rowOff>0</xdr:rowOff>
    </xdr:from>
    <xdr:to>
      <xdr:col>1</xdr:col>
      <xdr:colOff>428625</xdr:colOff>
      <xdr:row>27</xdr:row>
      <xdr:rowOff>38100</xdr:rowOff>
    </xdr:to>
    <xdr:sp>
      <xdr:nvSpPr>
        <xdr:cNvPr id="30" name="Connecteur droit 41"/>
        <xdr:cNvSpPr>
          <a:spLocks/>
        </xdr:cNvSpPr>
      </xdr:nvSpPr>
      <xdr:spPr>
        <a:xfrm rot="5400000">
          <a:off x="1181100" y="4829175"/>
          <a:ext cx="952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38100</xdr:rowOff>
    </xdr:from>
    <xdr:to>
      <xdr:col>1</xdr:col>
      <xdr:colOff>419100</xdr:colOff>
      <xdr:row>27</xdr:row>
      <xdr:rowOff>47625</xdr:rowOff>
    </xdr:to>
    <xdr:sp>
      <xdr:nvSpPr>
        <xdr:cNvPr id="31" name="Connecteur droit 43"/>
        <xdr:cNvSpPr>
          <a:spLocks/>
        </xdr:cNvSpPr>
      </xdr:nvSpPr>
      <xdr:spPr>
        <a:xfrm rot="10800000">
          <a:off x="47625" y="5248275"/>
          <a:ext cx="1133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5"/>
  <sheetViews>
    <sheetView showGridLines="0" tabSelected="1" zoomScale="90" zoomScaleNormal="90" workbookViewId="0" topLeftCell="A1">
      <pane ySplit="4" topLeftCell="A5" activePane="bottomLeft" state="frozen"/>
      <selection pane="topLeft" activeCell="C4" sqref="C4"/>
      <selection pane="bottomLeft" activeCell="M58" sqref="M58"/>
    </sheetView>
  </sheetViews>
  <sheetFormatPr defaultColWidth="11.421875" defaultRowHeight="12.75"/>
  <cols>
    <col min="1" max="1" width="7.7109375" style="1" customWidth="1"/>
    <col min="2" max="2" width="15.421875" style="1" customWidth="1"/>
    <col min="3" max="11" width="11.421875" style="1" customWidth="1"/>
    <col min="12" max="12" width="10.7109375" style="1" customWidth="1"/>
    <col min="13" max="13" width="12.57421875" style="1" bestFit="1" customWidth="1"/>
    <col min="14" max="15" width="11.421875" style="1" customWidth="1"/>
    <col min="16" max="16" width="3.7109375" style="14" customWidth="1"/>
    <col min="17" max="16384" width="11.421875" style="1" customWidth="1"/>
  </cols>
  <sheetData>
    <row r="1" spans="12:15" ht="15">
      <c r="L1" s="1" t="s">
        <v>72</v>
      </c>
      <c r="M1" s="52">
        <v>40948</v>
      </c>
      <c r="N1" s="53"/>
      <c r="O1" s="53"/>
    </row>
    <row r="2" spans="12:15" ht="15" customHeight="1">
      <c r="L2" s="12" t="s">
        <v>74</v>
      </c>
      <c r="M2" s="55"/>
      <c r="N2" s="54"/>
      <c r="O2" s="54"/>
    </row>
    <row r="3" spans="12:15" ht="15" customHeight="1">
      <c r="L3" s="12" t="s">
        <v>75</v>
      </c>
      <c r="M3" s="55"/>
      <c r="N3" s="54"/>
      <c r="O3" s="54"/>
    </row>
    <row r="4" spans="3:15" ht="21">
      <c r="C4" s="48" t="s">
        <v>85</v>
      </c>
      <c r="M4" s="49" t="s">
        <v>73</v>
      </c>
      <c r="N4" s="49"/>
      <c r="O4" s="49"/>
    </row>
    <row r="7" spans="2:5" ht="15">
      <c r="B7" s="3" t="s">
        <v>36</v>
      </c>
      <c r="E7" s="1" t="s">
        <v>26</v>
      </c>
    </row>
    <row r="8" ht="15">
      <c r="B8" s="1" t="s">
        <v>67</v>
      </c>
    </row>
    <row r="9" spans="2:5" ht="15">
      <c r="B9" s="4" t="s">
        <v>5</v>
      </c>
      <c r="C9" s="2" t="s">
        <v>35</v>
      </c>
      <c r="E9" s="5"/>
    </row>
    <row r="11" spans="3:7" ht="15">
      <c r="C11" s="75" t="s">
        <v>8</v>
      </c>
      <c r="D11" s="1" t="s">
        <v>6</v>
      </c>
      <c r="E11" s="1" t="s">
        <v>27</v>
      </c>
      <c r="F11" s="6" t="s">
        <v>2</v>
      </c>
      <c r="G11" s="1" t="s">
        <v>1</v>
      </c>
    </row>
    <row r="12" spans="3:7" ht="15">
      <c r="C12" s="76"/>
      <c r="D12" s="1" t="s">
        <v>7</v>
      </c>
      <c r="F12" s="6" t="s">
        <v>3</v>
      </c>
      <c r="G12" s="1" t="s">
        <v>13</v>
      </c>
    </row>
    <row r="13" spans="6:13" ht="15">
      <c r="F13" s="6" t="s">
        <v>4</v>
      </c>
      <c r="G13" s="1" t="s">
        <v>30</v>
      </c>
      <c r="M13" s="15"/>
    </row>
    <row r="14" spans="6:7" ht="15">
      <c r="F14" s="6" t="s">
        <v>28</v>
      </c>
      <c r="G14" s="1" t="s">
        <v>29</v>
      </c>
    </row>
    <row r="15" spans="2:6" ht="15">
      <c r="B15" s="2" t="s">
        <v>34</v>
      </c>
      <c r="F15" s="6"/>
    </row>
    <row r="16" spans="2:13" ht="15">
      <c r="B16" s="75" t="s">
        <v>9</v>
      </c>
      <c r="C16" s="1" t="s">
        <v>3</v>
      </c>
      <c r="F16" s="6"/>
      <c r="M16" s="15"/>
    </row>
    <row r="17" spans="2:13" ht="15">
      <c r="B17" s="75"/>
      <c r="C17" s="1" t="s">
        <v>5</v>
      </c>
      <c r="F17" s="6"/>
      <c r="L17" s="16"/>
      <c r="M17" s="17"/>
    </row>
    <row r="18" spans="2:6" ht="15">
      <c r="B18" s="7"/>
      <c r="F18" s="6"/>
    </row>
    <row r="19" spans="2:6" ht="15">
      <c r="B19" s="3" t="s">
        <v>37</v>
      </c>
      <c r="F19" s="6"/>
    </row>
    <row r="20" spans="2:6" ht="15">
      <c r="B20" s="1" t="s">
        <v>38</v>
      </c>
      <c r="F20" s="6"/>
    </row>
    <row r="21" spans="2:6" ht="15">
      <c r="B21" s="1" t="s">
        <v>43</v>
      </c>
      <c r="F21" s="8" t="s">
        <v>39</v>
      </c>
    </row>
    <row r="22" spans="2:6" ht="15">
      <c r="B22" s="1" t="s">
        <v>40</v>
      </c>
      <c r="F22" s="8" t="s">
        <v>68</v>
      </c>
    </row>
    <row r="24" spans="2:10" ht="15">
      <c r="B24" s="1" t="s">
        <v>41</v>
      </c>
      <c r="J24" s="9"/>
    </row>
    <row r="25" ht="15">
      <c r="B25" s="1" t="s">
        <v>42</v>
      </c>
    </row>
    <row r="26" ht="15"/>
    <row r="27" ht="15"/>
    <row r="28" ht="15"/>
    <row r="29" ht="15"/>
    <row r="30" ht="15">
      <c r="B30" s="3" t="s">
        <v>14</v>
      </c>
    </row>
    <row r="31" ht="15">
      <c r="B31" s="1" t="s">
        <v>21</v>
      </c>
    </row>
    <row r="33" spans="2:9" ht="31.5" customHeight="1">
      <c r="B33" s="77" t="s">
        <v>31</v>
      </c>
      <c r="C33" s="77"/>
      <c r="D33" s="77"/>
      <c r="E33" s="77"/>
      <c r="F33" s="10">
        <v>0.3</v>
      </c>
      <c r="I33" s="1" t="s">
        <v>28</v>
      </c>
    </row>
    <row r="34" ht="15">
      <c r="B34" s="1" t="s">
        <v>32</v>
      </c>
    </row>
    <row r="36" spans="2:9" ht="15">
      <c r="B36" s="1" t="s">
        <v>15</v>
      </c>
      <c r="F36" s="11">
        <v>400</v>
      </c>
      <c r="G36" s="1" t="s">
        <v>17</v>
      </c>
      <c r="I36" s="1" t="s">
        <v>3</v>
      </c>
    </row>
    <row r="37" ht="15">
      <c r="B37" s="1" t="s">
        <v>16</v>
      </c>
    </row>
    <row r="39" spans="5:9" ht="15">
      <c r="E39" s="12" t="s">
        <v>20</v>
      </c>
      <c r="F39" s="11">
        <v>150</v>
      </c>
      <c r="G39" s="1" t="s">
        <v>18</v>
      </c>
      <c r="I39" s="1" t="s">
        <v>4</v>
      </c>
    </row>
    <row r="41" spans="5:9" ht="15">
      <c r="E41" s="12" t="s">
        <v>25</v>
      </c>
      <c r="F41" s="11">
        <v>260</v>
      </c>
      <c r="G41" s="1" t="s">
        <v>19</v>
      </c>
      <c r="I41" s="1" t="s">
        <v>2</v>
      </c>
    </row>
    <row r="45" ht="15">
      <c r="B45" s="3" t="s">
        <v>22</v>
      </c>
    </row>
    <row r="46" ht="15">
      <c r="B46" s="1" t="s">
        <v>24</v>
      </c>
    </row>
    <row r="47" spans="2:15" ht="30" customHeight="1">
      <c r="B47" s="68" t="s">
        <v>65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</row>
    <row r="48" ht="24.75" customHeight="1">
      <c r="B48" s="1" t="s">
        <v>23</v>
      </c>
    </row>
    <row r="49" spans="2:15" ht="30" customHeight="1">
      <c r="B49" s="68" t="s">
        <v>66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</row>
    <row r="50" spans="2:15" ht="30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ht="15">
      <c r="B51" s="1" t="s">
        <v>77</v>
      </c>
    </row>
    <row r="52" spans="2:15" ht="30" customHeight="1">
      <c r="B52" s="68" t="s">
        <v>69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2:15" ht="30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ht="15.75" thickBot="1">
      <c r="B54" s="1" t="s">
        <v>64</v>
      </c>
    </row>
    <row r="55" spans="2:15" ht="16.5" thickBot="1" thickTop="1">
      <c r="B55" s="34"/>
      <c r="C55" s="35" t="s">
        <v>92</v>
      </c>
      <c r="D55" s="36">
        <v>1</v>
      </c>
      <c r="E55" s="36">
        <v>2</v>
      </c>
      <c r="F55" s="36">
        <v>3</v>
      </c>
      <c r="G55" s="36">
        <v>4</v>
      </c>
      <c r="H55" s="36">
        <v>5</v>
      </c>
      <c r="I55" s="36">
        <v>6</v>
      </c>
      <c r="J55" s="36">
        <v>7</v>
      </c>
      <c r="K55" s="36">
        <v>8</v>
      </c>
      <c r="L55" s="36">
        <v>9</v>
      </c>
      <c r="M55" s="36">
        <v>10</v>
      </c>
      <c r="N55" s="36">
        <v>11</v>
      </c>
      <c r="O55" s="37">
        <v>12</v>
      </c>
    </row>
    <row r="56" spans="2:15" ht="15.75" thickTop="1">
      <c r="B56" s="32"/>
      <c r="C56" s="38" t="s">
        <v>76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</row>
    <row r="57" spans="2:15" ht="15">
      <c r="B57" s="39"/>
      <c r="C57" s="33" t="s">
        <v>12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</row>
    <row r="58" spans="2:15" ht="15">
      <c r="B58" s="40"/>
      <c r="C58" s="41" t="s">
        <v>10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</row>
    <row r="59" spans="2:15" ht="15.75" thickBot="1">
      <c r="B59" s="42"/>
      <c r="C59" s="43" t="s">
        <v>11</v>
      </c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</row>
    <row r="60" ht="15.75" thickTop="1">
      <c r="C60" s="20"/>
    </row>
    <row r="61" ht="15">
      <c r="C61" s="20"/>
    </row>
    <row r="62" ht="15">
      <c r="C62" s="20"/>
    </row>
    <row r="63" ht="15">
      <c r="C63" s="20"/>
    </row>
    <row r="64" ht="15">
      <c r="C64" s="20"/>
    </row>
    <row r="65" ht="15">
      <c r="C65" s="20"/>
    </row>
    <row r="66" ht="15">
      <c r="C66" s="20"/>
    </row>
    <row r="67" ht="15">
      <c r="C67" s="20"/>
    </row>
    <row r="68" ht="15">
      <c r="C68" s="20"/>
    </row>
    <row r="69" ht="15">
      <c r="C69" s="20"/>
    </row>
    <row r="70" ht="15">
      <c r="C70" s="20"/>
    </row>
    <row r="71" ht="15">
      <c r="C71" s="20"/>
    </row>
    <row r="72" ht="15">
      <c r="C72" s="20"/>
    </row>
    <row r="73" ht="15">
      <c r="C73" s="20"/>
    </row>
    <row r="74" ht="15">
      <c r="C74" s="20"/>
    </row>
    <row r="75" ht="15">
      <c r="D75" s="20"/>
    </row>
    <row r="76" ht="15">
      <c r="D76" s="20"/>
    </row>
    <row r="77" spans="2:15" ht="30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ht="15">
      <c r="B78" s="1" t="s">
        <v>78</v>
      </c>
    </row>
    <row r="79" spans="2:15" ht="60" customHeight="1">
      <c r="B79" s="65" t="s">
        <v>70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7"/>
    </row>
    <row r="80" ht="15" customHeight="1"/>
    <row r="81" spans="2:15" ht="60" customHeight="1">
      <c r="B81" s="65" t="s">
        <v>71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7"/>
    </row>
    <row r="82" spans="2:15" ht="1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60" customHeight="1">
      <c r="B83" s="68" t="s">
        <v>79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  <row r="84" spans="2:15" ht="30" customHeight="1">
      <c r="B84" s="1" t="s">
        <v>64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4:5" ht="15.75" thickBot="1">
      <c r="D85" s="12" t="s">
        <v>80</v>
      </c>
      <c r="E85" s="44">
        <v>100</v>
      </c>
    </row>
    <row r="86" spans="2:15" ht="16.5" thickBot="1" thickTop="1">
      <c r="B86" s="34"/>
      <c r="C86" s="35" t="s">
        <v>90</v>
      </c>
      <c r="D86" s="36">
        <v>1</v>
      </c>
      <c r="E86" s="36">
        <v>2</v>
      </c>
      <c r="F86" s="36">
        <v>3</v>
      </c>
      <c r="G86" s="36">
        <v>4</v>
      </c>
      <c r="H86" s="36">
        <v>5</v>
      </c>
      <c r="I86" s="36">
        <v>6</v>
      </c>
      <c r="J86" s="36">
        <v>7</v>
      </c>
      <c r="K86" s="36">
        <v>8</v>
      </c>
      <c r="L86" s="36">
        <v>9</v>
      </c>
      <c r="M86" s="36">
        <v>10</v>
      </c>
      <c r="N86" s="36">
        <v>11</v>
      </c>
      <c r="O86" s="37">
        <v>12</v>
      </c>
    </row>
    <row r="87" spans="2:15" ht="15.75" thickTop="1">
      <c r="B87" s="32"/>
      <c r="C87" s="38" t="s">
        <v>76</v>
      </c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</row>
    <row r="88" spans="2:15" ht="15">
      <c r="B88" s="39"/>
      <c r="C88" s="33" t="s">
        <v>12</v>
      </c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</row>
    <row r="89" spans="2:15" ht="15">
      <c r="B89" s="40"/>
      <c r="C89" s="41" t="s">
        <v>10</v>
      </c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/>
    </row>
    <row r="90" spans="2:15" ht="15.75" thickBot="1">
      <c r="B90" s="42"/>
      <c r="C90" s="43" t="s">
        <v>11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</row>
    <row r="91" ht="15.75" thickTop="1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>
      <c r="B107" s="1" t="s">
        <v>33</v>
      </c>
    </row>
    <row r="108" spans="2:15" ht="60" customHeight="1">
      <c r="B108" s="68" t="s">
        <v>81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0"/>
    </row>
    <row r="109" ht="30" customHeight="1"/>
    <row r="110" spans="5:7" ht="15">
      <c r="E110" s="12" t="s">
        <v>86</v>
      </c>
      <c r="F110" s="11">
        <v>18</v>
      </c>
      <c r="G110" s="1" t="s">
        <v>0</v>
      </c>
    </row>
    <row r="112" ht="15"/>
    <row r="113" spans="2:16" s="19" customFormat="1" ht="4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P113" s="46"/>
    </row>
    <row r="115" ht="15"/>
    <row r="116" ht="15"/>
    <row r="117" ht="15">
      <c r="B117" s="1" t="s">
        <v>82</v>
      </c>
    </row>
    <row r="118" ht="15">
      <c r="D118" s="1" t="s">
        <v>52</v>
      </c>
    </row>
    <row r="121" spans="2:15" ht="34.5" customHeight="1">
      <c r="B121" s="71" t="s">
        <v>87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2"/>
      <c r="M121" s="72"/>
      <c r="N121" s="72"/>
      <c r="O121" s="72"/>
    </row>
    <row r="122" spans="2:15" ht="45" customHeight="1">
      <c r="B122" s="68" t="s">
        <v>91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0"/>
    </row>
    <row r="123" spans="2:15" ht="34.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5"/>
      <c r="M123" s="45"/>
      <c r="N123" s="45"/>
      <c r="O123" s="45"/>
    </row>
    <row r="124" ht="15">
      <c r="B124" s="1" t="s">
        <v>55</v>
      </c>
    </row>
    <row r="125" spans="2:15" ht="60" customHeight="1">
      <c r="B125" s="65" t="s">
        <v>83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</row>
    <row r="126" s="14" customFormat="1" ht="15"/>
  </sheetData>
  <sheetProtection sheet="1" selectLockedCells="1"/>
  <mergeCells count="13">
    <mergeCell ref="C11:C12"/>
    <mergeCell ref="B33:E33"/>
    <mergeCell ref="B16:B17"/>
    <mergeCell ref="B47:O47"/>
    <mergeCell ref="B49:O49"/>
    <mergeCell ref="B52:O52"/>
    <mergeCell ref="B79:O79"/>
    <mergeCell ref="B81:O81"/>
    <mergeCell ref="B83:O83"/>
    <mergeCell ref="B108:O108"/>
    <mergeCell ref="B121:O121"/>
    <mergeCell ref="B125:O125"/>
    <mergeCell ref="B122:O122"/>
  </mergeCells>
  <printOptions/>
  <pageMargins left="0.31496062992125984" right="0.2362204724409449" top="0.4330708661417323" bottom="0.4330708661417323" header="0.2362204724409449" footer="0.1968503937007874"/>
  <pageSetup horizontalDpi="600" verticalDpi="600" orientation="portrait" paperSize="9" scale="60" r:id="rId2"/>
  <headerFooter>
    <oddHeader>&amp;L&amp;F&amp;C&amp;A&amp;R&amp;D&amp;T</oddHeader>
    <oddFooter>&amp;LIntervenant J. LASSALLE&amp;RPage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showGridLines="0" workbookViewId="0" topLeftCell="A49">
      <selection activeCell="A47" sqref="A47:N47"/>
    </sheetView>
  </sheetViews>
  <sheetFormatPr defaultColWidth="11.421875" defaultRowHeight="12.75"/>
  <cols>
    <col min="1" max="1" width="15.421875" style="1" customWidth="1"/>
    <col min="2" max="10" width="11.421875" style="1" customWidth="1"/>
    <col min="11" max="11" width="10.7109375" style="1" customWidth="1"/>
    <col min="12" max="12" width="12.57421875" style="1" bestFit="1" customWidth="1"/>
    <col min="13" max="14" width="11.421875" style="1" customWidth="1"/>
    <col min="15" max="15" width="3.7109375" style="14" customWidth="1"/>
    <col min="16" max="16384" width="11.421875" style="1" customWidth="1"/>
  </cols>
  <sheetData>
    <row r="1" spans="11:14" ht="15">
      <c r="K1" s="12" t="s">
        <v>93</v>
      </c>
      <c r="L1" s="50"/>
      <c r="M1" s="50"/>
      <c r="N1" s="50"/>
    </row>
    <row r="2" spans="11:14" ht="15" customHeight="1">
      <c r="K2" s="12" t="s">
        <v>74</v>
      </c>
      <c r="L2" s="51"/>
      <c r="M2" s="51"/>
      <c r="N2" s="51"/>
    </row>
    <row r="3" spans="11:14" ht="15" customHeight="1">
      <c r="K3" s="12" t="s">
        <v>75</v>
      </c>
      <c r="L3" s="51"/>
      <c r="M3" s="51"/>
      <c r="N3" s="51"/>
    </row>
    <row r="4" spans="12:14" ht="15">
      <c r="L4" s="49" t="s">
        <v>73</v>
      </c>
      <c r="M4" s="49"/>
      <c r="N4" s="49"/>
    </row>
    <row r="5" ht="21">
      <c r="B5" s="48" t="s">
        <v>85</v>
      </c>
    </row>
    <row r="7" spans="1:4" ht="15">
      <c r="A7" s="3" t="s">
        <v>36</v>
      </c>
      <c r="D7" s="1" t="s">
        <v>26</v>
      </c>
    </row>
    <row r="8" ht="15">
      <c r="A8" s="1" t="s">
        <v>67</v>
      </c>
    </row>
    <row r="9" spans="1:4" ht="15">
      <c r="A9" s="4" t="s">
        <v>5</v>
      </c>
      <c r="B9" s="2" t="s">
        <v>35</v>
      </c>
      <c r="D9" s="5"/>
    </row>
    <row r="11" spans="2:6" ht="15">
      <c r="B11" s="75" t="s">
        <v>8</v>
      </c>
      <c r="C11" s="1" t="s">
        <v>6</v>
      </c>
      <c r="D11" s="1" t="s">
        <v>27</v>
      </c>
      <c r="E11" s="6" t="s">
        <v>2</v>
      </c>
      <c r="F11" s="1" t="s">
        <v>1</v>
      </c>
    </row>
    <row r="12" spans="2:6" ht="15">
      <c r="B12" s="76"/>
      <c r="C12" s="1" t="s">
        <v>7</v>
      </c>
      <c r="E12" s="6" t="s">
        <v>3</v>
      </c>
      <c r="F12" s="1" t="s">
        <v>13</v>
      </c>
    </row>
    <row r="13" spans="5:12" ht="15">
      <c r="E13" s="6" t="s">
        <v>4</v>
      </c>
      <c r="F13" s="1" t="s">
        <v>30</v>
      </c>
      <c r="L13" s="15"/>
    </row>
    <row r="14" spans="5:6" ht="15">
      <c r="E14" s="6" t="s">
        <v>28</v>
      </c>
      <c r="F14" s="1" t="s">
        <v>29</v>
      </c>
    </row>
    <row r="15" spans="1:5" ht="15">
      <c r="A15" s="2" t="s">
        <v>34</v>
      </c>
      <c r="E15" s="6"/>
    </row>
    <row r="16" spans="1:12" ht="15">
      <c r="A16" s="75" t="s">
        <v>9</v>
      </c>
      <c r="B16" s="1" t="s">
        <v>3</v>
      </c>
      <c r="E16" s="6"/>
      <c r="L16" s="15"/>
    </row>
    <row r="17" spans="1:12" ht="15">
      <c r="A17" s="75"/>
      <c r="B17" s="1" t="s">
        <v>5</v>
      </c>
      <c r="E17" s="6"/>
      <c r="K17" s="16"/>
      <c r="L17" s="17"/>
    </row>
    <row r="18" spans="1:5" ht="15">
      <c r="A18" s="18"/>
      <c r="E18" s="6"/>
    </row>
    <row r="19" spans="1:5" ht="15">
      <c r="A19" s="3" t="s">
        <v>37</v>
      </c>
      <c r="E19" s="6"/>
    </row>
    <row r="20" spans="1:5" ht="15">
      <c r="A20" s="1" t="s">
        <v>38</v>
      </c>
      <c r="E20" s="6"/>
    </row>
    <row r="21" spans="1:5" ht="15">
      <c r="A21" s="1" t="s">
        <v>43</v>
      </c>
      <c r="E21" s="8" t="s">
        <v>39</v>
      </c>
    </row>
    <row r="22" spans="1:5" ht="15">
      <c r="A22" s="1" t="s">
        <v>40</v>
      </c>
      <c r="E22" s="8" t="s">
        <v>68</v>
      </c>
    </row>
    <row r="24" spans="1:9" ht="15">
      <c r="A24" s="1" t="s">
        <v>41</v>
      </c>
      <c r="I24" s="9"/>
    </row>
    <row r="25" ht="15">
      <c r="A25" s="1" t="s">
        <v>42</v>
      </c>
    </row>
    <row r="26" ht="15"/>
    <row r="27" ht="15"/>
    <row r="28" ht="15"/>
    <row r="29" ht="15"/>
    <row r="30" ht="15">
      <c r="A30" s="3" t="s">
        <v>14</v>
      </c>
    </row>
    <row r="31" ht="15">
      <c r="A31" s="1" t="s">
        <v>21</v>
      </c>
    </row>
    <row r="33" spans="1:8" ht="31.5" customHeight="1">
      <c r="A33" s="77" t="s">
        <v>31</v>
      </c>
      <c r="B33" s="77"/>
      <c r="C33" s="77"/>
      <c r="D33" s="77"/>
      <c r="E33" s="10">
        <v>0.3</v>
      </c>
      <c r="H33" s="1" t="s">
        <v>28</v>
      </c>
    </row>
    <row r="34" ht="15">
      <c r="A34" s="1" t="s">
        <v>32</v>
      </c>
    </row>
    <row r="36" spans="1:8" ht="15">
      <c r="A36" s="1" t="s">
        <v>15</v>
      </c>
      <c r="E36" s="11">
        <v>400</v>
      </c>
      <c r="F36" s="1" t="s">
        <v>17</v>
      </c>
      <c r="H36" s="1" t="s">
        <v>3</v>
      </c>
    </row>
    <row r="37" ht="15">
      <c r="A37" s="1" t="s">
        <v>16</v>
      </c>
    </row>
    <row r="39" spans="4:8" ht="15">
      <c r="D39" s="12" t="s">
        <v>20</v>
      </c>
      <c r="E39" s="11">
        <v>150</v>
      </c>
      <c r="F39" s="1" t="s">
        <v>18</v>
      </c>
      <c r="H39" s="1" t="s">
        <v>4</v>
      </c>
    </row>
    <row r="41" spans="4:8" ht="15">
      <c r="D41" s="12" t="s">
        <v>25</v>
      </c>
      <c r="E41" s="11">
        <v>260</v>
      </c>
      <c r="F41" s="1" t="s">
        <v>19</v>
      </c>
      <c r="H41" s="1" t="s">
        <v>2</v>
      </c>
    </row>
    <row r="45" ht="15">
      <c r="A45" s="3" t="s">
        <v>22</v>
      </c>
    </row>
    <row r="46" ht="15">
      <c r="A46" s="1" t="s">
        <v>24</v>
      </c>
    </row>
    <row r="47" spans="1:14" ht="30" customHeight="1">
      <c r="A47" s="78" t="s">
        <v>65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ht="24.75" customHeight="1">
      <c r="A48" s="1" t="s">
        <v>23</v>
      </c>
    </row>
    <row r="49" spans="1:14" ht="30" customHeight="1">
      <c r="A49" s="78" t="s">
        <v>66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</row>
    <row r="50" spans="1:14" ht="30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ht="15">
      <c r="A51" s="1" t="s">
        <v>77</v>
      </c>
    </row>
    <row r="52" spans="1:14" ht="30" customHeight="1">
      <c r="A52" s="78" t="s">
        <v>69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</row>
    <row r="53" spans="1:14" ht="30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ht="15.75" thickBot="1">
      <c r="A54" s="1" t="s">
        <v>64</v>
      </c>
    </row>
    <row r="55" spans="1:14" ht="16.5" thickBot="1" thickTop="1">
      <c r="A55" s="34"/>
      <c r="B55" s="35" t="s">
        <v>63</v>
      </c>
      <c r="C55" s="36">
        <v>1</v>
      </c>
      <c r="D55" s="36">
        <v>2</v>
      </c>
      <c r="E55" s="36">
        <v>3</v>
      </c>
      <c r="F55" s="36">
        <v>4</v>
      </c>
      <c r="G55" s="36">
        <v>5</v>
      </c>
      <c r="H55" s="36">
        <v>6</v>
      </c>
      <c r="I55" s="36">
        <v>7</v>
      </c>
      <c r="J55" s="36">
        <v>8</v>
      </c>
      <c r="K55" s="36">
        <v>9</v>
      </c>
      <c r="L55" s="36">
        <v>10</v>
      </c>
      <c r="M55" s="36">
        <v>11</v>
      </c>
      <c r="N55" s="37">
        <v>12</v>
      </c>
    </row>
    <row r="56" spans="1:14" ht="15.75" thickTop="1">
      <c r="A56" s="32"/>
      <c r="B56" s="38" t="s">
        <v>76</v>
      </c>
      <c r="C56" s="23">
        <f>ROUNDUP($E$36/C55,0)</f>
        <v>400</v>
      </c>
      <c r="D56" s="24">
        <f aca="true" t="shared" si="0" ref="D56:N56">ROUNDUP($E$36/D55,0)</f>
        <v>200</v>
      </c>
      <c r="E56" s="24">
        <f t="shared" si="0"/>
        <v>134</v>
      </c>
      <c r="F56" s="24">
        <f t="shared" si="0"/>
        <v>100</v>
      </c>
      <c r="G56" s="24">
        <f t="shared" si="0"/>
        <v>80</v>
      </c>
      <c r="H56" s="24">
        <f t="shared" si="0"/>
        <v>67</v>
      </c>
      <c r="I56" s="24">
        <f t="shared" si="0"/>
        <v>58</v>
      </c>
      <c r="J56" s="24">
        <f t="shared" si="0"/>
        <v>50</v>
      </c>
      <c r="K56" s="24">
        <f t="shared" si="0"/>
        <v>45</v>
      </c>
      <c r="L56" s="24">
        <f t="shared" si="0"/>
        <v>40</v>
      </c>
      <c r="M56" s="24">
        <f t="shared" si="0"/>
        <v>37</v>
      </c>
      <c r="N56" s="25">
        <f t="shared" si="0"/>
        <v>34</v>
      </c>
    </row>
    <row r="57" spans="1:14" ht="15">
      <c r="A57" s="39"/>
      <c r="B57" s="33" t="s">
        <v>12</v>
      </c>
      <c r="C57" s="26">
        <f>C55*$E$41</f>
        <v>260</v>
      </c>
      <c r="D57" s="27">
        <f aca="true" t="shared" si="1" ref="D57:N57">D55*$E$41</f>
        <v>520</v>
      </c>
      <c r="E57" s="27">
        <f t="shared" si="1"/>
        <v>780</v>
      </c>
      <c r="F57" s="27">
        <f t="shared" si="1"/>
        <v>1040</v>
      </c>
      <c r="G57" s="27">
        <f t="shared" si="1"/>
        <v>1300</v>
      </c>
      <c r="H57" s="27">
        <f t="shared" si="1"/>
        <v>1560</v>
      </c>
      <c r="I57" s="27">
        <f t="shared" si="1"/>
        <v>1820</v>
      </c>
      <c r="J57" s="27">
        <f t="shared" si="1"/>
        <v>2080</v>
      </c>
      <c r="K57" s="27">
        <f t="shared" si="1"/>
        <v>2340</v>
      </c>
      <c r="L57" s="27">
        <f t="shared" si="1"/>
        <v>2600</v>
      </c>
      <c r="M57" s="27">
        <f t="shared" si="1"/>
        <v>2860</v>
      </c>
      <c r="N57" s="28">
        <f t="shared" si="1"/>
        <v>3120</v>
      </c>
    </row>
    <row r="58" spans="1:14" ht="15">
      <c r="A58" s="40"/>
      <c r="B58" s="41" t="s">
        <v>10</v>
      </c>
      <c r="C58" s="26">
        <f>C56/2*$E$33*$E$39</f>
        <v>9000</v>
      </c>
      <c r="D58" s="27">
        <f aca="true" t="shared" si="2" ref="D58:N58">D56/2*$E$33*$E$39</f>
        <v>4500</v>
      </c>
      <c r="E58" s="27">
        <f t="shared" si="2"/>
        <v>3014.9999999999995</v>
      </c>
      <c r="F58" s="27">
        <f t="shared" si="2"/>
        <v>2250</v>
      </c>
      <c r="G58" s="27">
        <f t="shared" si="2"/>
        <v>1800</v>
      </c>
      <c r="H58" s="27">
        <f t="shared" si="2"/>
        <v>1507.4999999999998</v>
      </c>
      <c r="I58" s="27">
        <f t="shared" si="2"/>
        <v>1305</v>
      </c>
      <c r="J58" s="27">
        <f t="shared" si="2"/>
        <v>1125</v>
      </c>
      <c r="K58" s="27">
        <f t="shared" si="2"/>
        <v>1012.5</v>
      </c>
      <c r="L58" s="27">
        <f t="shared" si="2"/>
        <v>900</v>
      </c>
      <c r="M58" s="27">
        <f t="shared" si="2"/>
        <v>832.5</v>
      </c>
      <c r="N58" s="28">
        <f t="shared" si="2"/>
        <v>765</v>
      </c>
    </row>
    <row r="59" spans="1:14" ht="15.75" thickBot="1">
      <c r="A59" s="42"/>
      <c r="B59" s="43" t="s">
        <v>11</v>
      </c>
      <c r="C59" s="29">
        <f>C57+C58</f>
        <v>9260</v>
      </c>
      <c r="D59" s="30">
        <f aca="true" t="shared" si="3" ref="D59:N59">D57+D58</f>
        <v>5020</v>
      </c>
      <c r="E59" s="30">
        <f t="shared" si="3"/>
        <v>3794.9999999999995</v>
      </c>
      <c r="F59" s="30">
        <f t="shared" si="3"/>
        <v>3290</v>
      </c>
      <c r="G59" s="30">
        <f t="shared" si="3"/>
        <v>3100</v>
      </c>
      <c r="H59" s="30">
        <f t="shared" si="3"/>
        <v>3067.5</v>
      </c>
      <c r="I59" s="30">
        <f t="shared" si="3"/>
        <v>3125</v>
      </c>
      <c r="J59" s="30">
        <f t="shared" si="3"/>
        <v>3205</v>
      </c>
      <c r="K59" s="30">
        <f t="shared" si="3"/>
        <v>3352.5</v>
      </c>
      <c r="L59" s="30">
        <f t="shared" si="3"/>
        <v>3500</v>
      </c>
      <c r="M59" s="30">
        <f t="shared" si="3"/>
        <v>3692.5</v>
      </c>
      <c r="N59" s="31">
        <f t="shared" si="3"/>
        <v>3885</v>
      </c>
    </row>
    <row r="60" ht="15.75" thickTop="1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  <row r="73" ht="15">
      <c r="B73" s="20"/>
    </row>
    <row r="74" ht="15">
      <c r="B74" s="20"/>
    </row>
    <row r="75" ht="15">
      <c r="C75" s="20"/>
    </row>
    <row r="76" ht="15">
      <c r="C76" s="20"/>
    </row>
    <row r="77" spans="1:14" ht="30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ht="15">
      <c r="A78" s="1" t="s">
        <v>78</v>
      </c>
    </row>
    <row r="79" spans="1:14" ht="60" customHeight="1">
      <c r="A79" s="81" t="s">
        <v>70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5"/>
    </row>
    <row r="80" ht="15" customHeight="1"/>
    <row r="81" spans="1:14" ht="60" customHeight="1">
      <c r="A81" s="81" t="s">
        <v>71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5"/>
    </row>
    <row r="82" spans="1:14" ht="1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60" customHeight="1">
      <c r="A83" s="78" t="s">
        <v>79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</row>
    <row r="84" spans="1:14" ht="30" customHeight="1">
      <c r="A84" s="1" t="s">
        <v>64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4" ht="15.75" thickBot="1">
      <c r="C85" s="12" t="s">
        <v>80</v>
      </c>
      <c r="D85" s="44">
        <v>100</v>
      </c>
    </row>
    <row r="86" spans="1:14" ht="16.5" thickBot="1" thickTop="1">
      <c r="A86" s="34"/>
      <c r="B86" s="35" t="s">
        <v>63</v>
      </c>
      <c r="C86" s="36">
        <v>1</v>
      </c>
      <c r="D86" s="36">
        <v>2</v>
      </c>
      <c r="E86" s="36">
        <v>3</v>
      </c>
      <c r="F86" s="36">
        <v>4</v>
      </c>
      <c r="G86" s="36">
        <v>5</v>
      </c>
      <c r="H86" s="36">
        <v>6</v>
      </c>
      <c r="I86" s="36">
        <v>7</v>
      </c>
      <c r="J86" s="36">
        <v>8</v>
      </c>
      <c r="K86" s="36">
        <v>9</v>
      </c>
      <c r="L86" s="36">
        <v>10</v>
      </c>
      <c r="M86" s="36">
        <v>11</v>
      </c>
      <c r="N86" s="37">
        <v>12</v>
      </c>
    </row>
    <row r="87" spans="1:14" ht="15.75" thickTop="1">
      <c r="A87" s="32"/>
      <c r="B87" s="38" t="s">
        <v>76</v>
      </c>
      <c r="C87" s="23">
        <f>ROUNDUP($E$36/C86,0)</f>
        <v>400</v>
      </c>
      <c r="D87" s="24">
        <f aca="true" t="shared" si="4" ref="D87:N87">ROUNDUP($E$36/D86,0)</f>
        <v>200</v>
      </c>
      <c r="E87" s="24">
        <f t="shared" si="4"/>
        <v>134</v>
      </c>
      <c r="F87" s="24">
        <f t="shared" si="4"/>
        <v>100</v>
      </c>
      <c r="G87" s="24">
        <f t="shared" si="4"/>
        <v>80</v>
      </c>
      <c r="H87" s="24">
        <f t="shared" si="4"/>
        <v>67</v>
      </c>
      <c r="I87" s="24">
        <f t="shared" si="4"/>
        <v>58</v>
      </c>
      <c r="J87" s="24">
        <f t="shared" si="4"/>
        <v>50</v>
      </c>
      <c r="K87" s="24">
        <f t="shared" si="4"/>
        <v>45</v>
      </c>
      <c r="L87" s="24">
        <f t="shared" si="4"/>
        <v>40</v>
      </c>
      <c r="M87" s="24">
        <f t="shared" si="4"/>
        <v>37</v>
      </c>
      <c r="N87" s="25">
        <f t="shared" si="4"/>
        <v>34</v>
      </c>
    </row>
    <row r="88" spans="1:14" ht="15">
      <c r="A88" s="39"/>
      <c r="B88" s="33" t="s">
        <v>12</v>
      </c>
      <c r="C88" s="26">
        <f aca="true" t="shared" si="5" ref="C88:N88">C86*$D$85</f>
        <v>100</v>
      </c>
      <c r="D88" s="27">
        <f t="shared" si="5"/>
        <v>200</v>
      </c>
      <c r="E88" s="27">
        <f t="shared" si="5"/>
        <v>300</v>
      </c>
      <c r="F88" s="27">
        <f t="shared" si="5"/>
        <v>400</v>
      </c>
      <c r="G88" s="27">
        <f t="shared" si="5"/>
        <v>500</v>
      </c>
      <c r="H88" s="27">
        <f t="shared" si="5"/>
        <v>600</v>
      </c>
      <c r="I88" s="27">
        <f t="shared" si="5"/>
        <v>700</v>
      </c>
      <c r="J88" s="27">
        <f t="shared" si="5"/>
        <v>800</v>
      </c>
      <c r="K88" s="27">
        <f t="shared" si="5"/>
        <v>900</v>
      </c>
      <c r="L88" s="27">
        <f t="shared" si="5"/>
        <v>1000</v>
      </c>
      <c r="M88" s="27">
        <f t="shared" si="5"/>
        <v>1100</v>
      </c>
      <c r="N88" s="28">
        <f t="shared" si="5"/>
        <v>1200</v>
      </c>
    </row>
    <row r="89" spans="1:14" ht="15">
      <c r="A89" s="40"/>
      <c r="B89" s="41" t="s">
        <v>10</v>
      </c>
      <c r="C89" s="26">
        <f>C87/2*$E$33*$E$39</f>
        <v>9000</v>
      </c>
      <c r="D89" s="27">
        <f aca="true" t="shared" si="6" ref="D89:N89">D87/2*$E$33*$E$39</f>
        <v>4500</v>
      </c>
      <c r="E89" s="27">
        <f t="shared" si="6"/>
        <v>3014.9999999999995</v>
      </c>
      <c r="F89" s="27">
        <f t="shared" si="6"/>
        <v>2250</v>
      </c>
      <c r="G89" s="27">
        <f t="shared" si="6"/>
        <v>1800</v>
      </c>
      <c r="H89" s="27">
        <f t="shared" si="6"/>
        <v>1507.4999999999998</v>
      </c>
      <c r="I89" s="27">
        <f t="shared" si="6"/>
        <v>1305</v>
      </c>
      <c r="J89" s="27">
        <f t="shared" si="6"/>
        <v>1125</v>
      </c>
      <c r="K89" s="27">
        <f t="shared" si="6"/>
        <v>1012.5</v>
      </c>
      <c r="L89" s="27">
        <f t="shared" si="6"/>
        <v>900</v>
      </c>
      <c r="M89" s="27">
        <f t="shared" si="6"/>
        <v>832.5</v>
      </c>
      <c r="N89" s="28">
        <f t="shared" si="6"/>
        <v>765</v>
      </c>
    </row>
    <row r="90" spans="1:14" ht="15.75" thickBot="1">
      <c r="A90" s="42"/>
      <c r="B90" s="43" t="s">
        <v>11</v>
      </c>
      <c r="C90" s="29">
        <f>C88+C89</f>
        <v>9100</v>
      </c>
      <c r="D90" s="30">
        <f aca="true" t="shared" si="7" ref="D90:N90">D88+D89</f>
        <v>4700</v>
      </c>
      <c r="E90" s="30">
        <f t="shared" si="7"/>
        <v>3314.9999999999995</v>
      </c>
      <c r="F90" s="30">
        <f t="shared" si="7"/>
        <v>2650</v>
      </c>
      <c r="G90" s="30">
        <f t="shared" si="7"/>
        <v>2300</v>
      </c>
      <c r="H90" s="30">
        <f t="shared" si="7"/>
        <v>2107.5</v>
      </c>
      <c r="I90" s="30">
        <f t="shared" si="7"/>
        <v>2005</v>
      </c>
      <c r="J90" s="30">
        <f t="shared" si="7"/>
        <v>1925</v>
      </c>
      <c r="K90" s="30">
        <f t="shared" si="7"/>
        <v>1912.5</v>
      </c>
      <c r="L90" s="30">
        <f t="shared" si="7"/>
        <v>1900</v>
      </c>
      <c r="M90" s="30">
        <f t="shared" si="7"/>
        <v>1932.5</v>
      </c>
      <c r="N90" s="31">
        <f t="shared" si="7"/>
        <v>1965</v>
      </c>
    </row>
    <row r="91" ht="15.75" thickTop="1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>
      <c r="A107" s="1" t="s">
        <v>33</v>
      </c>
    </row>
    <row r="108" spans="1:14" ht="60" customHeight="1">
      <c r="A108" s="78" t="s">
        <v>81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</row>
    <row r="109" ht="30" customHeight="1"/>
    <row r="110" spans="4:6" ht="15">
      <c r="D110" s="12" t="s">
        <v>86</v>
      </c>
      <c r="E110" s="11">
        <v>18</v>
      </c>
      <c r="F110" s="1" t="s">
        <v>0</v>
      </c>
    </row>
    <row r="112" ht="15"/>
    <row r="113" spans="1:15" s="19" customFormat="1" ht="4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O113" s="46"/>
    </row>
    <row r="115" ht="15"/>
    <row r="116" ht="15"/>
    <row r="117" ht="15">
      <c r="A117" s="1" t="s">
        <v>82</v>
      </c>
    </row>
    <row r="118" ht="15">
      <c r="C118" s="1" t="s">
        <v>52</v>
      </c>
    </row>
    <row r="121" spans="1:14" ht="34.5" customHeight="1">
      <c r="A121" s="71" t="s">
        <v>87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2"/>
      <c r="L121" s="72"/>
      <c r="M121" s="72"/>
      <c r="N121" s="72"/>
    </row>
    <row r="122" spans="1:14" ht="45" customHeight="1">
      <c r="A122" s="78" t="s">
        <v>84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80"/>
    </row>
    <row r="123" spans="1:14" ht="34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5"/>
      <c r="L123" s="45"/>
      <c r="M123" s="45"/>
      <c r="N123" s="45"/>
    </row>
    <row r="124" ht="15">
      <c r="A124" s="1" t="s">
        <v>55</v>
      </c>
    </row>
    <row r="125" spans="1:14" ht="60" customHeight="1">
      <c r="A125" s="81" t="s">
        <v>83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3"/>
    </row>
  </sheetData>
  <sheetProtection/>
  <mergeCells count="13">
    <mergeCell ref="A125:N125"/>
    <mergeCell ref="A79:N79"/>
    <mergeCell ref="A81:N81"/>
    <mergeCell ref="A83:N83"/>
    <mergeCell ref="A108:N108"/>
    <mergeCell ref="A121:N121"/>
    <mergeCell ref="A122:N122"/>
    <mergeCell ref="B11:B12"/>
    <mergeCell ref="A16:A17"/>
    <mergeCell ref="A33:D33"/>
    <mergeCell ref="A47:N47"/>
    <mergeCell ref="A49:N49"/>
    <mergeCell ref="A52:N52"/>
  </mergeCells>
  <printOptions/>
  <pageMargins left="0.31496062992125984" right="0.2362204724409449" top="0.4330708661417323" bottom="0.4330708661417323" header="0.2362204724409449" footer="0.1968503937007874"/>
  <pageSetup horizontalDpi="600" verticalDpi="600" orientation="portrait" paperSize="9" scale="60" r:id="rId2"/>
  <headerFooter>
    <oddHeader>&amp;L&amp;F&amp;C&amp;A&amp;R&amp;D&amp;T</oddHeader>
    <oddFooter>&amp;LIntervenant J. LASSALLE&amp;RPage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3">
      <selection activeCell="D20" sqref="D20"/>
    </sheetView>
  </sheetViews>
  <sheetFormatPr defaultColWidth="11.421875" defaultRowHeight="12.75"/>
  <cols>
    <col min="1" max="10" width="11.421875" style="1" customWidth="1"/>
    <col min="11" max="11" width="2.140625" style="14" customWidth="1"/>
    <col min="12" max="16384" width="11.421875" style="1" customWidth="1"/>
  </cols>
  <sheetData>
    <row r="1" ht="15">
      <c r="A1" s="2" t="s">
        <v>44</v>
      </c>
    </row>
    <row r="2" spans="1:10" ht="27" customHeight="1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</row>
    <row r="4" spans="1:4" ht="15">
      <c r="A4" s="1" t="s">
        <v>45</v>
      </c>
      <c r="D4" s="8"/>
    </row>
    <row r="5" spans="1:4" ht="15">
      <c r="A5" s="1" t="s">
        <v>46</v>
      </c>
      <c r="D5" s="13" t="s">
        <v>47</v>
      </c>
    </row>
    <row r="6" ht="15">
      <c r="D6" s="8"/>
    </row>
    <row r="7" spans="1:4" ht="15">
      <c r="A7" s="1" t="s">
        <v>48</v>
      </c>
      <c r="D7" s="8"/>
    </row>
    <row r="8" ht="15">
      <c r="D8" s="8"/>
    </row>
    <row r="9" spans="1:4" ht="15">
      <c r="A9" s="1" t="s">
        <v>54</v>
      </c>
      <c r="D9" s="8"/>
    </row>
    <row r="10" ht="15">
      <c r="D10" s="8"/>
    </row>
    <row r="11" spans="1:9" ht="15">
      <c r="A11" s="1" t="s">
        <v>41</v>
      </c>
      <c r="I11" s="9"/>
    </row>
    <row r="12" ht="15"/>
    <row r="13" ht="15"/>
    <row r="14" ht="15"/>
    <row r="15" ht="15"/>
    <row r="16" ht="15"/>
    <row r="18" ht="15">
      <c r="A18" s="1" t="s">
        <v>49</v>
      </c>
    </row>
    <row r="20" ht="15">
      <c r="A20" s="1" t="s">
        <v>50</v>
      </c>
    </row>
    <row r="21" ht="15">
      <c r="A21" s="1" t="s">
        <v>51</v>
      </c>
    </row>
    <row r="23" ht="15"/>
    <row r="24" ht="15"/>
    <row r="25" ht="15"/>
    <row r="26" ht="15"/>
    <row r="27" ht="15">
      <c r="A27" s="1" t="s">
        <v>53</v>
      </c>
    </row>
    <row r="28" ht="15">
      <c r="C28" s="1" t="s">
        <v>52</v>
      </c>
    </row>
    <row r="31" ht="15">
      <c r="A31" s="2" t="s">
        <v>89</v>
      </c>
    </row>
    <row r="32" ht="15">
      <c r="A32" s="2" t="s">
        <v>55</v>
      </c>
    </row>
    <row r="34" ht="15">
      <c r="A34" s="1" t="s">
        <v>59</v>
      </c>
    </row>
    <row r="35" ht="15">
      <c r="A35" s="1" t="s">
        <v>56</v>
      </c>
    </row>
    <row r="36" ht="15">
      <c r="A36" s="1" t="s">
        <v>60</v>
      </c>
    </row>
    <row r="37" ht="15">
      <c r="A37" s="1" t="s">
        <v>61</v>
      </c>
    </row>
    <row r="39" ht="15">
      <c r="A39" s="1" t="s">
        <v>57</v>
      </c>
    </row>
    <row r="40" ht="15">
      <c r="A40" s="1" t="s">
        <v>58</v>
      </c>
    </row>
    <row r="41" ht="15">
      <c r="A41" s="1" t="s">
        <v>62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scale="75" r:id="rId2"/>
  <headerFooter>
    <oddHeader>&amp;L&amp;F&amp;C&amp;A&amp;R&amp;D&amp;T</oddHeader>
    <oddFooter>&amp;LIntervenant J. LASSALLE&amp;CCours Gestion des stocks&amp;RPage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adidas-Salomon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adidas-Salomon</dc:creator>
  <cp:keywords/>
  <dc:description/>
  <cp:lastModifiedBy>lassallj</cp:lastModifiedBy>
  <cp:lastPrinted>2011-02-01T15:13:59Z</cp:lastPrinted>
  <dcterms:created xsi:type="dcterms:W3CDTF">2006-11-29T19:22:20Z</dcterms:created>
  <dcterms:modified xsi:type="dcterms:W3CDTF">2012-12-11T11:40:51Z</dcterms:modified>
  <cp:category/>
  <cp:version/>
  <cp:contentType/>
  <cp:contentStatus/>
</cp:coreProperties>
</file>