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6855" windowHeight="4590" tabRatio="858" activeTab="0"/>
  </bookViews>
  <sheets>
    <sheet name="Test" sheetId="1" r:id="rId1"/>
  </sheets>
  <definedNames>
    <definedName name="_xlnm.Print_Titles" localSheetId="0">'Test'!$3:$7</definedName>
    <definedName name="_xlnm.Print_Area" localSheetId="0">'Test'!$B$2:$S$63</definedName>
  </definedNames>
  <calcPr fullCalcOnLoad="1"/>
</workbook>
</file>

<file path=xl/sharedStrings.xml><?xml version="1.0" encoding="utf-8"?>
<sst xmlns="http://schemas.openxmlformats.org/spreadsheetml/2006/main" count="86" uniqueCount="60">
  <si>
    <t>- "Il suffit de produire pour vendre".</t>
  </si>
  <si>
    <t>- "Il faut produire ce qui a été vendu".</t>
  </si>
  <si>
    <t>2) Les principes de direction et de gestion (prévoir, organiser, commander coordonner, contrôler) sont dûs à...</t>
  </si>
  <si>
    <t>- Henri Fayol.</t>
  </si>
  <si>
    <t>- Henry Ford.</t>
  </si>
  <si>
    <t>- Méthode du recomplètement.</t>
  </si>
  <si>
    <t>- Méthode du réapprovisionnement fixe.</t>
  </si>
  <si>
    <t>- Méthode du point de commande.</t>
  </si>
  <si>
    <t>- Les besoins dépendants.</t>
  </si>
  <si>
    <t>- Le calcul des besoins nets.</t>
  </si>
  <si>
    <t>- Les progiciels.</t>
  </si>
  <si>
    <t>- Le besoin en fonds de roulement.</t>
  </si>
  <si>
    <t>- Le calcul des besoins bruts.</t>
  </si>
  <si>
    <t>- Inspection qualité - Contrôle qualité - Assurance qualité - Management Total de la Qualité.</t>
  </si>
  <si>
    <t>- Inspection qualité - Assurance qualité - Contrôle qualité - Management Total de la Qualité.</t>
  </si>
  <si>
    <t>- Le concepteur de la méthode Kanban.</t>
  </si>
  <si>
    <t>- Le concepteur de la méthode MRP2.</t>
  </si>
  <si>
    <t>- Un progiciel de planification en juste à temps.</t>
  </si>
  <si>
    <t>- Le coût d'acquisition (coût d'achat) est minimum.</t>
  </si>
  <si>
    <t>- Le coût de lancement est égal au coût de possession.</t>
  </si>
  <si>
    <t>- Le coût de possession et le coût de lancement sont au minimum.</t>
  </si>
  <si>
    <t>- Avant le plan industriel et commercial.</t>
  </si>
  <si>
    <t>- Après le plan industriel et commercial.</t>
  </si>
  <si>
    <t>- Une conception de l'organisation de la production orientée vers les activités ayant une forte valeur ajoutée pour le client.</t>
  </si>
  <si>
    <t>- Une conception de l'organisation de la production orientée vers les relations avec les fournisseurs principaux de l'entreprise.</t>
  </si>
  <si>
    <t>- Une méthode de représentation permettant de communiquer aux clients le niveau de qualité de l'entreprise (questions - réponses).</t>
  </si>
  <si>
    <t>- Une méthode de représentation permettant d'identifier les risques de non qualité dans le processus de production (causes - effets).</t>
  </si>
  <si>
    <t>- Une méthode visant à réduire les temps de changement des séries.</t>
  </si>
  <si>
    <t>- Une méthode visant à amortir la durée d'utilisation des machines.</t>
  </si>
  <si>
    <t xml:space="preserve">3) En gestion des stocks, comment s'appelle la méthode d'approvisionnement pour laquelle on va commander des quantités fixes mais à périodes variables ? </t>
  </si>
  <si>
    <t>a</t>
  </si>
  <si>
    <t>b</t>
  </si>
  <si>
    <t>c</t>
  </si>
  <si>
    <t>d</t>
  </si>
  <si>
    <t>e</t>
  </si>
  <si>
    <t>4) Trouvez l'intrus : parmi les cinq notions suivantes, laquelle ne concerne pas directement la méthode MRP et son application ?</t>
  </si>
  <si>
    <t xml:space="preserve">5) Quel est l'ordre de succession des différentes étapes des principales méthodes de gestion de la qualité ? </t>
  </si>
  <si>
    <t>6) Qui est Ohno ?</t>
  </si>
  <si>
    <t>1) Quelle phrase peut résumer le contexte de la gestion production des années actuelles ?</t>
  </si>
  <si>
    <t>7) Que se passe-t-il lorsqu'on commande un lot économique optimal dans le modèle de Wilson ?</t>
  </si>
  <si>
    <t>8) Le MRP se situe...</t>
  </si>
  <si>
    <t>- à la théorie de la contingence.</t>
  </si>
  <si>
    <t>- à la gestion des stocks.</t>
  </si>
  <si>
    <t>- à la gestion de la qualité.</t>
  </si>
  <si>
    <t>9) Qu'est-ce que la lean production ?</t>
  </si>
  <si>
    <t xml:space="preserve">10) A quoi associez-vous les noms de Deming et de Juran ? </t>
  </si>
  <si>
    <t>11) Qu'est-ce que le diagramme d'Ishikawa ?</t>
  </si>
  <si>
    <t>12) Qu'est-ce que la méthode SMED (Single Minute Exchange of Die) ?</t>
  </si>
  <si>
    <t>réponse exacte</t>
  </si>
  <si>
    <t>réponse inexacte</t>
  </si>
  <si>
    <t>TEST DE CONNAISSANCES</t>
  </si>
  <si>
    <t>FONDAMENTAUX DE LA GESTION DE PRODUCTION</t>
  </si>
  <si>
    <r>
      <t>- Assurance qualité -</t>
    </r>
    <r>
      <rPr>
        <sz val="13.5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Inspection qualité - Contrôle qualité - Management Total de la Qualité.</t>
    </r>
  </si>
  <si>
    <t>Vous avez:</t>
  </si>
  <si>
    <t>Donnez votre réponse pour chacune des 12 questions posées</t>
  </si>
  <si>
    <t>réponses exactes sur</t>
  </si>
  <si>
    <t>réponses données</t>
  </si>
  <si>
    <t>soit</t>
  </si>
  <si>
    <t>de réponses exactes</t>
  </si>
  <si>
    <t>Votre maîtrise des fondamentaux est: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</si>
</sst>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.5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22" fillId="0" borderId="0" xfId="0" applyFont="1" applyAlignment="1">
      <alignment/>
    </xf>
    <xf numFmtId="9" fontId="0" fillId="0" borderId="0" xfId="5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8" fillId="0" borderId="0" xfId="0" applyFont="1" applyAlignment="1">
      <alignment horizontal="left" indent="1"/>
    </xf>
    <xf numFmtId="0" fontId="3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8" fillId="0" borderId="0" xfId="0" applyFont="1" applyAlignment="1" quotePrefix="1">
      <alignment horizontal="left" indent="1"/>
    </xf>
    <xf numFmtId="0" fontId="40" fillId="0" borderId="0" xfId="0" applyFont="1" applyAlignment="1">
      <alignment/>
    </xf>
    <xf numFmtId="0" fontId="38" fillId="0" borderId="0" xfId="0" applyFont="1" applyFill="1" applyAlignment="1">
      <alignment horizontal="left" indent="1"/>
    </xf>
    <xf numFmtId="0" fontId="38" fillId="0" borderId="0" xfId="0" applyFont="1" applyFill="1" applyAlignment="1" quotePrefix="1">
      <alignment horizontal="left" indent="1"/>
    </xf>
    <xf numFmtId="0" fontId="0" fillId="0" borderId="0" xfId="0" applyAlignment="1">
      <alignment horizontal="right"/>
    </xf>
    <xf numFmtId="0" fontId="0" fillId="13" borderId="0" xfId="0" applyFont="1" applyFill="1" applyAlignment="1">
      <alignment/>
    </xf>
    <xf numFmtId="0" fontId="0" fillId="13" borderId="0" xfId="0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13" borderId="0" xfId="0" applyFill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1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9" fontId="0" fillId="0" borderId="0" xfId="50" applyFont="1" applyFill="1" applyAlignment="1">
      <alignment/>
    </xf>
    <xf numFmtId="1" fontId="0" fillId="0" borderId="0" xfId="0" applyNumberFormat="1" applyFont="1" applyAlignment="1">
      <alignment/>
    </xf>
    <xf numFmtId="9" fontId="0" fillId="0" borderId="0" xfId="50" applyFont="1" applyFill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8">
    <dxf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rgb="FF92D050"/>
        </patternFill>
      </fill>
    </dxf>
    <dxf>
      <fill>
        <patternFill>
          <bgColor theme="6" tint="0.5999600291252136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</xdr:row>
      <xdr:rowOff>142875</xdr:rowOff>
    </xdr:from>
    <xdr:to>
      <xdr:col>3</xdr:col>
      <xdr:colOff>466725</xdr:colOff>
      <xdr:row>7</xdr:row>
      <xdr:rowOff>104775</xdr:rowOff>
    </xdr:to>
    <xdr:pic>
      <xdr:nvPicPr>
        <xdr:cNvPr id="1" name="Image 1" descr="LogoCFPM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42875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showGridLines="0" showRowColHeaders="0" tabSelected="1" zoomScale="120" zoomScaleNormal="120" zoomScalePageLayoutView="0" workbookViewId="0" topLeftCell="A3">
      <pane ySplit="5" topLeftCell="A8" activePane="bottomLeft" state="frozen"/>
      <selection pane="topLeft" activeCell="R5" sqref="R5"/>
      <selection pane="bottomLeft" activeCell="R12" sqref="R12"/>
    </sheetView>
  </sheetViews>
  <sheetFormatPr defaultColWidth="11.421875" defaultRowHeight="15"/>
  <cols>
    <col min="1" max="1" width="4.57421875" style="3" customWidth="1"/>
    <col min="2" max="2" width="3.57421875" style="3" customWidth="1"/>
    <col min="3" max="5" width="11.421875" style="3" customWidth="1"/>
    <col min="6" max="17" width="6.28125" style="3" customWidth="1"/>
    <col min="18" max="18" width="6.8515625" style="3" customWidth="1"/>
    <col min="19" max="19" width="19.7109375" style="3" customWidth="1"/>
    <col min="20" max="20" width="0.85546875" style="3" customWidth="1"/>
    <col min="21" max="21" width="6.140625" style="3" customWidth="1"/>
    <col min="22" max="22" width="17.421875" style="3" customWidth="1"/>
    <col min="23" max="16384" width="11.421875" style="3" customWidth="1"/>
  </cols>
  <sheetData>
    <row r="1" spans="1:19" ht="15" hidden="1">
      <c r="A1" s="1"/>
      <c r="S1" s="3" t="s">
        <v>48</v>
      </c>
    </row>
    <row r="2" spans="1:19" ht="15" hidden="1">
      <c r="A2" s="1"/>
      <c r="S2" s="3" t="s">
        <v>49</v>
      </c>
    </row>
    <row r="3" spans="1:19" ht="18.75">
      <c r="A3" s="1"/>
      <c r="C3" s="9" t="s">
        <v>51</v>
      </c>
      <c r="K3" s="3" t="s">
        <v>50</v>
      </c>
      <c r="S3" s="4"/>
    </row>
    <row r="4" spans="1:19" ht="15">
      <c r="A4" s="1">
        <f>SUMIF(T8:T60,-1,A8:A62)</f>
        <v>12</v>
      </c>
      <c r="Q4" s="12" t="s">
        <v>53</v>
      </c>
      <c r="R4" s="3">
        <f>SUM(U8:U60)</f>
        <v>0</v>
      </c>
      <c r="S4" t="s">
        <v>55</v>
      </c>
    </row>
    <row r="5" spans="7:22" ht="15">
      <c r="G5" s="15"/>
      <c r="H5" s="15"/>
      <c r="I5" s="15"/>
      <c r="J5" s="15"/>
      <c r="K5" s="15"/>
      <c r="L5" s="15"/>
      <c r="M5" s="15"/>
      <c r="N5" s="15"/>
      <c r="O5" s="16"/>
      <c r="Q5" s="12"/>
      <c r="R5" s="22">
        <f>12-A4</f>
        <v>0</v>
      </c>
      <c r="S5" t="s">
        <v>56</v>
      </c>
      <c r="U5" s="22"/>
      <c r="V5"/>
    </row>
    <row r="6" spans="7:22" ht="15">
      <c r="G6" s="13"/>
      <c r="H6" s="13"/>
      <c r="I6" s="13"/>
      <c r="J6" s="13"/>
      <c r="K6" s="13"/>
      <c r="L6" s="13"/>
      <c r="M6" s="13"/>
      <c r="N6" s="13"/>
      <c r="O6" s="14" t="s">
        <v>54</v>
      </c>
      <c r="Q6" s="12" t="s">
        <v>57</v>
      </c>
      <c r="R6" s="2" t="str">
        <f>IF(A4=12,"attente de réponses",SUM(U8:U60)/(12-A4))</f>
        <v>attente de réponses</v>
      </c>
      <c r="S6" s="21" t="s">
        <v>58</v>
      </c>
      <c r="V6"/>
    </row>
    <row r="7" spans="7:22" ht="15">
      <c r="G7" s="15"/>
      <c r="H7" s="15"/>
      <c r="I7" s="15"/>
      <c r="J7" s="15"/>
      <c r="K7" s="15"/>
      <c r="L7" s="15"/>
      <c r="M7" s="15"/>
      <c r="N7" s="15"/>
      <c r="O7" s="16"/>
      <c r="Q7" s="12" t="s">
        <v>59</v>
      </c>
      <c r="R7" s="23" t="str">
        <f>IF(R6&gt;0.8,"Excellente",IF(R6&gt;0.5,"Satisfaisante","Perfectible"))</f>
        <v>Excellente</v>
      </c>
      <c r="S7" s="23"/>
      <c r="V7"/>
    </row>
    <row r="8" spans="1:21" ht="18">
      <c r="A8" s="1">
        <v>1</v>
      </c>
      <c r="B8" s="24" t="s">
        <v>38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17"/>
      <c r="S8" s="3" t="str">
        <f>IF(R8="b","réponse exacte",IF(R8="","attente de réponse","réponse inexacte"))</f>
        <v>attente de réponse</v>
      </c>
      <c r="T8" s="4">
        <f>IF(S8="attente de réponse",-1,)</f>
        <v>-1</v>
      </c>
      <c r="U8" s="3">
        <f>IF(S8="réponse exacte",1,"")</f>
      </c>
    </row>
    <row r="9" spans="1:18" ht="15.75">
      <c r="A9" s="1"/>
      <c r="B9" s="3" t="s">
        <v>30</v>
      </c>
      <c r="C9" s="5" t="s">
        <v>0</v>
      </c>
      <c r="R9" s="18"/>
    </row>
    <row r="10" spans="1:18" ht="15.75">
      <c r="A10" s="1"/>
      <c r="B10" s="3" t="s">
        <v>31</v>
      </c>
      <c r="C10" s="10" t="s">
        <v>1</v>
      </c>
      <c r="R10" s="18"/>
    </row>
    <row r="11" spans="1:18" ht="15">
      <c r="A11" s="1"/>
      <c r="B11" s="1"/>
      <c r="F11" s="1"/>
      <c r="M11" s="4"/>
      <c r="R11" s="18"/>
    </row>
    <row r="12" spans="1:21" ht="37.5" customHeight="1">
      <c r="A12" s="1">
        <v>1</v>
      </c>
      <c r="B12" s="25" t="s">
        <v>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17"/>
      <c r="S12" s="3" t="str">
        <f>IF(R12="a","réponse exacte",IF(R12="","attente de réponse","réponse inexacte"))</f>
        <v>attente de réponse</v>
      </c>
      <c r="T12" s="4">
        <f>IF(S12="attente de réponse",-1,)</f>
        <v>-1</v>
      </c>
      <c r="U12" s="3">
        <f>IF(S12="réponse exacte",1,"")</f>
      </c>
    </row>
    <row r="13" spans="1:18" ht="15.75">
      <c r="A13" s="1"/>
      <c r="B13" s="3" t="s">
        <v>30</v>
      </c>
      <c r="C13" s="10" t="s">
        <v>3</v>
      </c>
      <c r="R13" s="18"/>
    </row>
    <row r="14" spans="1:18" ht="15.75">
      <c r="A14" s="1"/>
      <c r="B14" s="3" t="s">
        <v>31</v>
      </c>
      <c r="C14" s="5" t="s">
        <v>4</v>
      </c>
      <c r="R14" s="18"/>
    </row>
    <row r="15" spans="1:18" ht="15">
      <c r="A15" s="1"/>
      <c r="B15" s="1"/>
      <c r="F15" s="1"/>
      <c r="I15" s="4"/>
      <c r="R15" s="18"/>
    </row>
    <row r="16" spans="1:21" ht="38.25" customHeight="1">
      <c r="A16" s="1">
        <v>1</v>
      </c>
      <c r="B16" s="25" t="s">
        <v>29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17"/>
      <c r="S16" s="3" t="str">
        <f>IF(R16="c","réponse exacte",IF(R16="","attente de réponse","réponse inexacte"))</f>
        <v>attente de réponse</v>
      </c>
      <c r="T16" s="4">
        <f>IF(S16="attente de réponse",-1,)</f>
        <v>-1</v>
      </c>
      <c r="U16" s="3">
        <f>IF(S16="réponse exacte",1,"")</f>
      </c>
    </row>
    <row r="17" spans="1:18" ht="15.75">
      <c r="A17" s="1"/>
      <c r="B17" s="3" t="s">
        <v>30</v>
      </c>
      <c r="C17" s="5" t="s">
        <v>5</v>
      </c>
      <c r="R17" s="18"/>
    </row>
    <row r="18" spans="1:18" ht="15.75">
      <c r="A18" s="1"/>
      <c r="B18" s="3" t="s">
        <v>31</v>
      </c>
      <c r="C18" s="5" t="s">
        <v>6</v>
      </c>
      <c r="R18" s="18"/>
    </row>
    <row r="19" spans="1:18" ht="15.75">
      <c r="A19" s="1"/>
      <c r="B19" s="3" t="s">
        <v>32</v>
      </c>
      <c r="C19" s="10" t="s">
        <v>7</v>
      </c>
      <c r="R19" s="18"/>
    </row>
    <row r="20" spans="1:18" ht="15">
      <c r="A20" s="1"/>
      <c r="R20" s="18"/>
    </row>
    <row r="21" spans="1:21" ht="33.75" customHeight="1">
      <c r="A21" s="1">
        <v>1</v>
      </c>
      <c r="B21" s="25" t="s">
        <v>35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17"/>
      <c r="S21" s="3" t="str">
        <f>IF(R21="d","réponse exacte",IF(R21="","attente de réponse","réponse inexacte"))</f>
        <v>attente de réponse</v>
      </c>
      <c r="T21" s="4">
        <f>IF(S21="attente de réponse",-1,)</f>
        <v>-1</v>
      </c>
      <c r="U21" s="3">
        <f>IF(S21="réponse exacte",1,"")</f>
      </c>
    </row>
    <row r="22" spans="1:18" ht="15.75">
      <c r="A22" s="1"/>
      <c r="B22" s="3" t="s">
        <v>30</v>
      </c>
      <c r="C22" s="5" t="s">
        <v>8</v>
      </c>
      <c r="R22" s="18"/>
    </row>
    <row r="23" spans="1:18" ht="15.75">
      <c r="A23" s="1"/>
      <c r="B23" s="3" t="s">
        <v>31</v>
      </c>
      <c r="C23" s="5" t="s">
        <v>9</v>
      </c>
      <c r="R23" s="18"/>
    </row>
    <row r="24" spans="1:18" ht="15.75">
      <c r="A24" s="1"/>
      <c r="B24" s="3" t="s">
        <v>32</v>
      </c>
      <c r="C24" s="5" t="s">
        <v>10</v>
      </c>
      <c r="R24" s="18"/>
    </row>
    <row r="25" spans="1:18" ht="15.75">
      <c r="A25" s="1"/>
      <c r="B25" s="3" t="s">
        <v>33</v>
      </c>
      <c r="C25" s="10" t="s">
        <v>11</v>
      </c>
      <c r="R25" s="18"/>
    </row>
    <row r="26" spans="1:18" ht="15.75">
      <c r="A26" s="1"/>
      <c r="B26" s="3" t="s">
        <v>34</v>
      </c>
      <c r="C26" s="5" t="s">
        <v>12</v>
      </c>
      <c r="R26" s="18"/>
    </row>
    <row r="27" spans="1:18" ht="15">
      <c r="A27" s="1"/>
      <c r="R27" s="18"/>
    </row>
    <row r="28" spans="1:21" ht="34.5" customHeight="1">
      <c r="A28" s="1">
        <v>1</v>
      </c>
      <c r="B28" s="25" t="s">
        <v>36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19"/>
      <c r="S28" s="3" t="str">
        <f>IF(R28="b","réponse exacte",IF(R28="","attente de réponse","réponse inexacte"))</f>
        <v>attente de réponse</v>
      </c>
      <c r="T28" s="4">
        <f>IF(S28="attente de réponse",-1,)</f>
        <v>-1</v>
      </c>
      <c r="U28" s="3">
        <f>IF(S28="réponse exacte",1,"")</f>
      </c>
    </row>
    <row r="29" spans="1:18" ht="18">
      <c r="A29" s="1"/>
      <c r="B29" s="3" t="s">
        <v>30</v>
      </c>
      <c r="C29" s="5" t="s">
        <v>52</v>
      </c>
      <c r="R29" s="18"/>
    </row>
    <row r="30" spans="1:18" ht="15.75">
      <c r="A30" s="1"/>
      <c r="B30" s="3" t="s">
        <v>31</v>
      </c>
      <c r="C30" s="10" t="s">
        <v>13</v>
      </c>
      <c r="R30" s="18"/>
    </row>
    <row r="31" spans="1:18" ht="15.75">
      <c r="A31" s="1"/>
      <c r="B31" s="3" t="s">
        <v>32</v>
      </c>
      <c r="C31" s="5" t="s">
        <v>14</v>
      </c>
      <c r="R31" s="18"/>
    </row>
    <row r="32" spans="1:18" ht="15.75">
      <c r="A32" s="1"/>
      <c r="C32" s="5"/>
      <c r="R32" s="20"/>
    </row>
    <row r="33" spans="1:21" ht="18">
      <c r="A33" s="1">
        <v>1</v>
      </c>
      <c r="B33" s="6" t="s">
        <v>37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9"/>
      <c r="S33" s="3" t="str">
        <f>IF(R33="a","réponse exacte",IF(R33="","attente de réponse","réponse inexacte"))</f>
        <v>attente de réponse</v>
      </c>
      <c r="T33" s="4">
        <f>IF(S33="attente de réponse",-1,)</f>
        <v>-1</v>
      </c>
      <c r="U33" s="3">
        <f>IF(S33="réponse exacte",1,"")</f>
      </c>
    </row>
    <row r="34" spans="1:18" ht="15.75">
      <c r="A34" s="1"/>
      <c r="B34" s="3" t="s">
        <v>30</v>
      </c>
      <c r="C34" s="10" t="s">
        <v>15</v>
      </c>
      <c r="R34" s="18"/>
    </row>
    <row r="35" spans="1:18" ht="15.75">
      <c r="A35" s="1"/>
      <c r="B35" s="3" t="s">
        <v>31</v>
      </c>
      <c r="C35" s="5" t="s">
        <v>16</v>
      </c>
      <c r="R35" s="18"/>
    </row>
    <row r="36" spans="1:18" ht="15.75">
      <c r="A36" s="1"/>
      <c r="B36" s="3" t="s">
        <v>32</v>
      </c>
      <c r="C36" s="5" t="s">
        <v>17</v>
      </c>
      <c r="R36" s="18"/>
    </row>
    <row r="37" spans="1:18" ht="15">
      <c r="A37" s="1"/>
      <c r="R37" s="18"/>
    </row>
    <row r="38" spans="1:21" ht="35.25" customHeight="1">
      <c r="A38" s="1">
        <v>1</v>
      </c>
      <c r="B38" s="25" t="s">
        <v>39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19"/>
      <c r="S38" s="3" t="str">
        <f>IF(R38="b","réponse exacte",IF(R38="","attente de réponse","réponse inexacte"))</f>
        <v>attente de réponse</v>
      </c>
      <c r="T38" s="4">
        <f>IF(S38="attente de réponse",-1,)</f>
        <v>-1</v>
      </c>
      <c r="U38" s="3">
        <f>IF(S38="réponse exacte",1,"")</f>
      </c>
    </row>
    <row r="39" spans="1:18" ht="15.75">
      <c r="A39" s="1"/>
      <c r="B39" s="3" t="s">
        <v>30</v>
      </c>
      <c r="C39" s="5" t="s">
        <v>18</v>
      </c>
      <c r="R39" s="18"/>
    </row>
    <row r="40" spans="1:18" ht="15.75">
      <c r="A40" s="1"/>
      <c r="B40" s="3" t="s">
        <v>31</v>
      </c>
      <c r="C40" s="10" t="s">
        <v>19</v>
      </c>
      <c r="R40" s="18"/>
    </row>
    <row r="41" spans="1:18" ht="15.75">
      <c r="A41" s="1"/>
      <c r="C41" s="5" t="s">
        <v>20</v>
      </c>
      <c r="R41" s="18"/>
    </row>
    <row r="42" spans="1:18" ht="15">
      <c r="A42" s="1"/>
      <c r="R42" s="18"/>
    </row>
    <row r="43" spans="1:21" ht="18">
      <c r="A43" s="1">
        <v>1</v>
      </c>
      <c r="B43" s="24" t="s">
        <v>40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19"/>
      <c r="S43" s="3" t="str">
        <f>IF(R43="b","réponse exacte",IF(R43="","attente de réponse","réponse inexacte"))</f>
        <v>attente de réponse</v>
      </c>
      <c r="T43" s="4">
        <f>IF(S43="attente de réponse",-1,)</f>
        <v>-1</v>
      </c>
      <c r="U43" s="3">
        <f>IF(S43="réponse exacte",1,"")</f>
      </c>
    </row>
    <row r="44" spans="1:18" ht="15.75">
      <c r="A44" s="1"/>
      <c r="B44" s="3" t="s">
        <v>30</v>
      </c>
      <c r="C44" s="5" t="s">
        <v>21</v>
      </c>
      <c r="R44" s="18"/>
    </row>
    <row r="45" spans="1:18" ht="15.75">
      <c r="A45" s="1"/>
      <c r="B45" s="3" t="s">
        <v>31</v>
      </c>
      <c r="C45" s="10" t="s">
        <v>22</v>
      </c>
      <c r="R45" s="18"/>
    </row>
    <row r="46" spans="1:18" ht="15">
      <c r="A46" s="1"/>
      <c r="R46" s="18"/>
    </row>
    <row r="47" spans="1:21" ht="18">
      <c r="A47" s="1">
        <v>1</v>
      </c>
      <c r="B47" s="6" t="s">
        <v>44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9"/>
      <c r="S47" s="3" t="str">
        <f>IF(R47="a","réponse exacte",IF(R47="","attente de réponse","réponse inexacte"))</f>
        <v>attente de réponse</v>
      </c>
      <c r="T47" s="4">
        <f>IF(S47="attente de réponse",-1,)</f>
        <v>-1</v>
      </c>
      <c r="U47" s="3">
        <f>IF(S47="réponse exacte",1,"")</f>
      </c>
    </row>
    <row r="48" spans="1:18" ht="15.75">
      <c r="A48" s="1"/>
      <c r="B48" s="3" t="s">
        <v>30</v>
      </c>
      <c r="C48" s="10" t="s">
        <v>23</v>
      </c>
      <c r="R48" s="18"/>
    </row>
    <row r="49" spans="1:18" ht="15.75">
      <c r="A49" s="1"/>
      <c r="B49" s="3" t="s">
        <v>31</v>
      </c>
      <c r="C49" s="5" t="s">
        <v>24</v>
      </c>
      <c r="R49" s="18"/>
    </row>
    <row r="50" spans="1:18" ht="15">
      <c r="A50" s="1"/>
      <c r="R50" s="18"/>
    </row>
    <row r="51" spans="1:21" ht="18">
      <c r="A51" s="1">
        <v>1</v>
      </c>
      <c r="B51" s="6" t="s">
        <v>45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9"/>
      <c r="S51" s="3" t="str">
        <f>IF(R51="c","réponse exacte",IF(R51="","attente de réponse","réponse inexacte"))</f>
        <v>attente de réponse</v>
      </c>
      <c r="T51" s="4">
        <f>IF(S51="attente de réponse",-1,)</f>
        <v>-1</v>
      </c>
      <c r="U51" s="3">
        <f>IF(S51="réponse exacte",1,"")</f>
      </c>
    </row>
    <row r="52" spans="1:18" ht="15.75">
      <c r="A52" s="1"/>
      <c r="B52" s="3" t="s">
        <v>30</v>
      </c>
      <c r="C52" s="8" t="s">
        <v>41</v>
      </c>
      <c r="R52" s="18"/>
    </row>
    <row r="53" spans="1:18" ht="15.75">
      <c r="A53" s="1"/>
      <c r="B53" s="3" t="s">
        <v>31</v>
      </c>
      <c r="C53" s="8" t="s">
        <v>42</v>
      </c>
      <c r="R53" s="18"/>
    </row>
    <row r="54" spans="1:18" ht="15.75">
      <c r="A54" s="1"/>
      <c r="B54" s="3" t="s">
        <v>32</v>
      </c>
      <c r="C54" s="11" t="s">
        <v>43</v>
      </c>
      <c r="R54" s="18"/>
    </row>
    <row r="55" spans="1:18" ht="15">
      <c r="A55" s="1"/>
      <c r="R55" s="18"/>
    </row>
    <row r="56" spans="1:21" ht="18">
      <c r="A56" s="1">
        <v>1</v>
      </c>
      <c r="B56" s="6" t="s">
        <v>46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9"/>
      <c r="S56" s="3" t="str">
        <f>IF(R56="b","réponse exacte",IF(R56="","attente de réponse","réponse inexacte"))</f>
        <v>attente de réponse</v>
      </c>
      <c r="T56" s="4">
        <f>IF(S56="attente de réponse",-1,)</f>
        <v>-1</v>
      </c>
      <c r="U56" s="3">
        <f>IF(S56="réponse exacte",1,"")</f>
      </c>
    </row>
    <row r="57" spans="1:18" ht="15.75">
      <c r="A57" s="1"/>
      <c r="B57" s="3" t="s">
        <v>30</v>
      </c>
      <c r="C57" s="5" t="s">
        <v>25</v>
      </c>
      <c r="R57" s="18"/>
    </row>
    <row r="58" spans="1:18" ht="15.75">
      <c r="A58" s="1"/>
      <c r="B58" s="3" t="s">
        <v>31</v>
      </c>
      <c r="C58" s="10" t="s">
        <v>26</v>
      </c>
      <c r="R58" s="18"/>
    </row>
    <row r="59" spans="1:18" ht="15">
      <c r="A59" s="1"/>
      <c r="R59" s="18"/>
    </row>
    <row r="60" spans="1:21" ht="18">
      <c r="A60" s="1">
        <v>1</v>
      </c>
      <c r="B60" s="6" t="s">
        <v>47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9"/>
      <c r="S60" s="3" t="str">
        <f>IF(R60="b","réponse exacte",IF(R60="","attente de réponse","réponse inexacte"))</f>
        <v>attente de réponse</v>
      </c>
      <c r="T60" s="4">
        <f>IF(S60="attente de réponse",-1,)</f>
        <v>-1</v>
      </c>
      <c r="U60" s="3">
        <f>IF(S60="réponse exacte",1,"")</f>
      </c>
    </row>
    <row r="61" spans="2:3" ht="15.75">
      <c r="B61" s="3" t="s">
        <v>30</v>
      </c>
      <c r="C61" s="10" t="s">
        <v>27</v>
      </c>
    </row>
    <row r="62" spans="2:3" ht="15.75">
      <c r="B62" s="3" t="s">
        <v>31</v>
      </c>
      <c r="C62" s="5" t="s">
        <v>28</v>
      </c>
    </row>
  </sheetData>
  <sheetProtection password="CBEB" sheet="1" objects="1" scenarios="1" selectLockedCells="1"/>
  <mergeCells count="8">
    <mergeCell ref="R7:S7"/>
    <mergeCell ref="B8:Q8"/>
    <mergeCell ref="B38:Q38"/>
    <mergeCell ref="B43:Q43"/>
    <mergeCell ref="B16:Q16"/>
    <mergeCell ref="B12:Q12"/>
    <mergeCell ref="B21:Q21"/>
    <mergeCell ref="B28:Q28"/>
  </mergeCells>
  <conditionalFormatting sqref="S8:S60">
    <cfRule type="cellIs" priority="12" dxfId="7" operator="equal" stopIfTrue="1">
      <formula>$S$2</formula>
    </cfRule>
    <cfRule type="cellIs" priority="13" dxfId="2" operator="equal" stopIfTrue="1">
      <formula>$S$1</formula>
    </cfRule>
  </conditionalFormatting>
  <conditionalFormatting sqref="R6">
    <cfRule type="cellIs" priority="1" dxfId="2" operator="greaterThan" stopIfTrue="1">
      <formula>0.8</formula>
    </cfRule>
    <cfRule type="cellIs" priority="2" dxfId="0" operator="lessThan" stopIfTrue="1">
      <formula>0.501</formula>
    </cfRule>
    <cfRule type="cellIs" priority="4" dxfId="1" operator="between" stopIfTrue="1">
      <formula>0.501</formula>
      <formula>0.8</formula>
    </cfRule>
  </conditionalFormatting>
  <conditionalFormatting sqref="R7">
    <cfRule type="cellIs" priority="5" dxfId="2" operator="equal" stopIfTrue="1">
      <formula>"""Perfectible"""</formula>
    </cfRule>
    <cfRule type="cellIs" priority="6" dxfId="1" operator="equal" stopIfTrue="1">
      <formula>"Satisfaisante"</formula>
    </cfRule>
  </conditionalFormatting>
  <conditionalFormatting sqref="R7:S7">
    <cfRule type="cellIs" priority="3" dxfId="0" operator="equal" stopIfTrue="1">
      <formula>"Perfectible"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1" r:id="rId2"/>
  <headerFooter>
    <oddHeader>&amp;L&amp;F&amp;R&amp;A</oddHeader>
    <oddFooter>&amp;CPage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lassallj</dc:creator>
  <cp:keywords/>
  <dc:description/>
  <cp:lastModifiedBy>lassallj</cp:lastModifiedBy>
  <cp:lastPrinted>2012-01-09T08:37:32Z</cp:lastPrinted>
  <dcterms:created xsi:type="dcterms:W3CDTF">2010-02-10T16:01:42Z</dcterms:created>
  <dcterms:modified xsi:type="dcterms:W3CDTF">2012-01-09T10:30:51Z</dcterms:modified>
  <cp:category/>
  <cp:version/>
  <cp:contentType/>
  <cp:contentStatus/>
</cp:coreProperties>
</file>